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concurrentCalc="0"/>
</workbook>
</file>

<file path=xl/sharedStrings.xml><?xml version="1.0" encoding="utf-8"?>
<sst xmlns="http://schemas.openxmlformats.org/spreadsheetml/2006/main" count="378">
  <si>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</si>
  <si>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</si>
  <si>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</si>
  <si>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</si>
  <si>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</si>
  <si>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</si>
  <si>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</si>
  <si>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</si>
  <si>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</si>
  <si>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</si>
  <si>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</si>
  <si>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</si>
  <si>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</si>
  <si>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</si>
  <si>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</si>
  <si>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</si>
  <si>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</si>
  <si>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</si>
  <si>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</si>
  <si>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</si>
  <si>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</si>
  <si>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</si>
  <si>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</si>
  <si>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</si>
  <si>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</si>
  <si>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</si>
  <si>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</si>
  <si>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</si>
  <si>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</si>
  <si>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</si>
  <si>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</si>
  <si>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</si>
  <si>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</si>
  <si>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</si>
  <si>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</si>
  <si>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</si>
  <si>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</si>
  <si>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</si>
  <si>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</si>
  <si>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</si>
  <si>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</si>
  <si>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</si>
  <si>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</si>
  <si>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</si>
  <si>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</si>
  <si>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144014</t>
  </si>
  <si>
    <t>云南省固体废物管理中心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</si>
  <si>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</si>
  <si>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</si>
  <si>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</si>
  <si>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</si>
  <si>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</si>
  <si>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</si>
  <si>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</si>
  <si>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</si>
  <si>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</si>
  <si>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</si>
  <si>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</si>
  <si>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</si>
  <si>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</si>
  <si>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</si>
  <si>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</si>
  <si>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</si>
  <si>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</si>
  <si>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</si>
  <si>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</si>
  <si>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</si>
  <si>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</si>
  <si>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</si>
  <si>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</si>
  <si>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</si>
  <si>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</si>
  <si>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</si>
  <si>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</si>
  <si>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</si>
  <si>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</si>
  <si>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</si>
  <si>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</si>
  <si>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</si>
  <si>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</si>
  <si>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</si>
  <si>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</si>
  <si>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</si>
  <si>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21103</t>
  </si>
  <si>
    <t>污染防治</t>
  </si>
  <si>
    <t>2110304</t>
  </si>
  <si>
    <t>固体废弃物与化学品</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</si>
  <si>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</si>
  <si>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</si>
  <si>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</si>
  <si>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</si>
  <si>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</si>
  <si>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</si>
  <si>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</si>
  <si>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</si>
  <si>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</si>
  <si>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</si>
  <si>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</si>
  <si>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</si>
  <si>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</si>
  <si>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</si>
  <si>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</si>
  <si>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</si>
  <si>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</si>
  <si>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</si>
  <si>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</si>
  <si>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</si>
  <si>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</si>
  <si>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</si>
  <si>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</si>
  <si>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</si>
  <si>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</si>
  <si>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</si>
  <si>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</si>
  <si>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</si>
  <si>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</si>
  <si>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</si>
  <si>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</si>
  <si>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</si>
  <si>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</si>
  <si>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</si>
  <si>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</si>
  <si>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</si>
  <si>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</si>
  <si>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</si>
  <si>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</si>
  <si>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</si>
  <si>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</si>
  <si>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</si>
  <si>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</si>
  <si>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</si>
  <si>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</si>
  <si>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</si>
  <si>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</si>
  <si>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</si>
  <si>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</si>
  <si>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</si>
  <si>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</si>
  <si>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</si>
  <si>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</si>
  <si>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</si>
  <si>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</si>
  <si>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530000210000000027928</t>
  </si>
  <si>
    <t>事业人员支出工资</t>
  </si>
  <si>
    <t>30101</t>
  </si>
  <si>
    <t>基本工资</t>
  </si>
  <si>
    <t>30102</t>
  </si>
  <si>
    <t>津贴补贴</t>
  </si>
  <si>
    <t>30103</t>
  </si>
  <si>
    <t>奖金</t>
  </si>
  <si>
    <t>30107</t>
  </si>
  <si>
    <t>绩效工资</t>
  </si>
  <si>
    <t>530000210000000027929</t>
  </si>
  <si>
    <t>社会保障缴费</t>
  </si>
  <si>
    <t>30108</t>
  </si>
  <si>
    <t>机关事业单位基本养老保险缴费</t>
  </si>
  <si>
    <t>30112</t>
  </si>
  <si>
    <t>其他社会保障缴费</t>
  </si>
  <si>
    <t>30110</t>
  </si>
  <si>
    <t>职工基本医疗保险缴费</t>
  </si>
  <si>
    <t>30111</t>
  </si>
  <si>
    <t>公务员医疗补助缴费</t>
  </si>
  <si>
    <t>530000210000000027931</t>
  </si>
  <si>
    <t>30113</t>
  </si>
  <si>
    <t>530000210000000027936</t>
  </si>
  <si>
    <t>30217</t>
  </si>
  <si>
    <t>530000210000000027938</t>
  </si>
  <si>
    <t>工会经费</t>
  </si>
  <si>
    <t>30228</t>
  </si>
  <si>
    <t>530000210000000027939</t>
  </si>
  <si>
    <t>一般公用经费</t>
  </si>
  <si>
    <t>30299</t>
  </si>
  <si>
    <t>其他商品和服务支出</t>
  </si>
  <si>
    <t>30201</t>
  </si>
  <si>
    <t>办公费</t>
  </si>
  <si>
    <t>30202</t>
  </si>
  <si>
    <t>印刷费</t>
  </si>
  <si>
    <t>30204</t>
  </si>
  <si>
    <t>手续费</t>
  </si>
  <si>
    <t>30205</t>
  </si>
  <si>
    <t>水费</t>
  </si>
  <si>
    <t>30206</t>
  </si>
  <si>
    <t>电费</t>
  </si>
  <si>
    <t>30207</t>
  </si>
  <si>
    <t>邮电费</t>
  </si>
  <si>
    <t>30211</t>
  </si>
  <si>
    <t>差旅费</t>
  </si>
  <si>
    <t>30229</t>
  </si>
  <si>
    <t>福利费</t>
  </si>
  <si>
    <t>预算05-1表</t>
  </si>
  <si>
    <t>2025年部门项目支出预算表</t>
  </si>
  <si>
    <t>项目分类</t>
  </si>
  <si>
    <t>项目单位</t>
  </si>
  <si>
    <t>本年拨款</t>
  </si>
  <si>
    <t>其中：本次下达</t>
  </si>
  <si>
    <t>固体废物环境管理技术支撑与保障项目资金</t>
  </si>
  <si>
    <t>专项业务类</t>
  </si>
  <si>
    <t>530000210000000016981</t>
  </si>
  <si>
    <t>30214</t>
  </si>
  <si>
    <t>租赁费</t>
  </si>
  <si>
    <t>30216</t>
  </si>
  <si>
    <t>培训费</t>
  </si>
  <si>
    <t>30226</t>
  </si>
  <si>
    <t>劳务费</t>
  </si>
  <si>
    <t>30227</t>
  </si>
  <si>
    <t>委托业务费</t>
  </si>
  <si>
    <t>其他人员支出</t>
  </si>
  <si>
    <t>民生类</t>
  </si>
  <si>
    <t>530000231100001075473</t>
  </si>
  <si>
    <t>30199</t>
  </si>
  <si>
    <t>其他工资福利支出</t>
  </si>
  <si>
    <t>新污染物治理技术支撑与保障专项资金</t>
  </si>
  <si>
    <t>530000200000000003861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</si>
  <si>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</si>
  <si>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</si>
  <si>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</si>
  <si>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</si>
  <si>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</si>
  <si>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</si>
  <si>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</si>
  <si>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</si>
  <si>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</si>
  <si>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</si>
  <si>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</si>
  <si>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</si>
  <si>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完成云南省固体废物管理中心承担的2025年度固体废物和重金属污染防治技术支撑和管理服务工作，推动涉危涉重环境风险防控、提升危险废物监管水平和处置保障能力防控环境风险，维护生态环境安全。</t>
  </si>
  <si>
    <t>产出指标</t>
  </si>
  <si>
    <t>数量指标</t>
  </si>
  <si>
    <t>涉重金属重点行业全口径企业清单更新率</t>
  </si>
  <si>
    <t>=</t>
  </si>
  <si>
    <t>100</t>
  </si>
  <si>
    <t>%</t>
  </si>
  <si>
    <t>定量指标</t>
  </si>
  <si>
    <t xml:space="preserve">建立完善重金属重点区域“一区一档”	</t>
  </si>
  <si>
    <t>7</t>
  </si>
  <si>
    <t>份</t>
  </si>
  <si>
    <t>废弃电器电子产品拆解处理情况审核报告编制</t>
  </si>
  <si>
    <t>8</t>
  </si>
  <si>
    <t>按照国家要求对2家企业完成每个季度废弃电器电子产品拆解情况审核，并编制报告</t>
  </si>
  <si>
    <t>危险废物规范化管理现场抽查考核</t>
  </si>
  <si>
    <t>&gt;=</t>
  </si>
  <si>
    <t>家</t>
  </si>
  <si>
    <t>危险废物经营许可证申请现场技术核查</t>
  </si>
  <si>
    <t>17</t>
  </si>
  <si>
    <t>固体废物与重金属技术培训</t>
  </si>
  <si>
    <t>500</t>
  </si>
  <si>
    <t>人次</t>
  </si>
  <si>
    <t>重点区域重点行业固体废物及重金属领域技术研究报告</t>
  </si>
  <si>
    <t>《“十五五”固废和重金属污染防治规划思路研究报告》</t>
  </si>
  <si>
    <t>一</t>
  </si>
  <si>
    <t>质量指标</t>
  </si>
  <si>
    <t>《云南省2025年度落实强化危险废物监管和利用处置能力改革方案年度工作情况报告》</t>
  </si>
  <si>
    <t>《云南省2024年度危险废物规范化管理评估工作情况报告》</t>
  </si>
  <si>
    <t>《云南省2025年度重金属污染防治工作情况报告（减排评估报告）》</t>
  </si>
  <si>
    <t>《云南省2024年度危险废物申报登记与利用处置情况报告》</t>
  </si>
  <si>
    <t>效益指标</t>
  </si>
  <si>
    <t>社会效益</t>
  </si>
  <si>
    <t>对公开的云南省危险废物鉴别报告开展复核</t>
  </si>
  <si>
    <t>20</t>
  </si>
  <si>
    <t>生态效益</t>
  </si>
  <si>
    <t>危险废物规范化管理抽查合格率</t>
  </si>
  <si>
    <t>85</t>
  </si>
  <si>
    <t>重点行业重点重金属污染物排放量比2020年削减率</t>
  </si>
  <si>
    <t>磷石膏攻坚问题整改率</t>
  </si>
  <si>
    <t>90</t>
  </si>
  <si>
    <t>满意度指标</t>
  </si>
  <si>
    <t>服务对象满意度</t>
  </si>
  <si>
    <t>技术帮扶对象满意度</t>
  </si>
  <si>
    <t>培训对象满意度</t>
  </si>
  <si>
    <t>分管领导满意度</t>
  </si>
  <si>
    <t>对厅服务主要处室满意度</t>
  </si>
  <si>
    <t>全年长期聘用人员保障项目。
1.深入推进重金属污染防治。
2.扎实开展磷石膏污染防治集中攻坚。推动磷石膏等大宗固废申报登记。
3.深化危险废物监管和利用处置能力改革。
4.全力支撑督察执法及问题整治工作。
5.做好技术服务基础保障工作。开展云南省危险废物鉴别报告的异议评估、抽查复核等工作。
6.积极开展基础调查研究。
7.开展“十五五”规划研究。</t>
  </si>
  <si>
    <t>建立完善重金属重点区域“一区一档”</t>
  </si>
  <si>
    <t>涉重金属重点行业全口径企业清单更新</t>
  </si>
  <si>
    <t xml:space="preserve">重点行业重点重金属污染物排放量比2020年下降 </t>
  </si>
  <si>
    <t>做好年度新污染物治理技术支撑工作，更新云南省化学物质生产使用信息、进一步梳理滇池流域典型新污染物污染状况，制定有针对性的风险预警和管控措施，初步构建云南省新污染物治理技术支撑体系和环境风险防控体系。</t>
  </si>
  <si>
    <t>化学物质环境信息调查数据更新率</t>
  </si>
  <si>
    <t>化学物质环境信息调查数据更新率 100%</t>
  </si>
  <si>
    <t>云南省新污染物环境管理信息数据表</t>
  </si>
  <si>
    <t>1.00</t>
  </si>
  <si>
    <t>套</t>
  </si>
  <si>
    <t>云南省新污染物环境管理信息数据表1套。</t>
  </si>
  <si>
    <t>云南省2025年化学物质环境信息统计调查报告</t>
  </si>
  <si>
    <t>完成云南省2024年化学物质环境信息统计调查报告1份</t>
  </si>
  <si>
    <t>云南省《新污染物治理行动方案》实施情况终期自评估报告</t>
  </si>
  <si>
    <t>云南省《新污染物治理行动方案》实施情况终期自评估报告1份</t>
  </si>
  <si>
    <t>新污染物治理培训</t>
  </si>
  <si>
    <t>开展污染物治理培训不少于100人次</t>
  </si>
  <si>
    <t>云南省2025年持久性有机污染物履约工作情况报告</t>
  </si>
  <si>
    <t>云南省2025年持久性有机污染物履约工作情况报告1份</t>
  </si>
  <si>
    <t>滇池流域新污染物环境监测制度</t>
  </si>
  <si>
    <t>项</t>
  </si>
  <si>
    <t>滇池流域新污染物环境监测制度1项</t>
  </si>
  <si>
    <t>化学物质环境信息统计调查审核通过率</t>
  </si>
  <si>
    <t>化学物质环境信息统计调查审核通过率≥90%</t>
  </si>
  <si>
    <t>滇池流域新污染物负荷空间分布图</t>
  </si>
  <si>
    <t>滇池流域新污染物负荷空间分布图1份</t>
  </si>
  <si>
    <t>滇池流域典型新污染物环境风险预警机制</t>
  </si>
  <si>
    <t>滇池流域典型新污染物环境风险预警机制1套</t>
  </si>
  <si>
    <t>新污染物治理专项培训人员满意度</t>
  </si>
  <si>
    <t>新污染物治理专项培训人员满意度不低于90%。</t>
  </si>
  <si>
    <t>省生态环境厅对新污染物技术支撑满意度</t>
  </si>
  <si>
    <t>省生态环境厅对新污染物技术支撑满意度&gt;=90%</t>
  </si>
  <si>
    <t>预算06表</t>
  </si>
  <si>
    <t>2025年部门政府性基金预算支出预算表</t>
  </si>
  <si>
    <t>政府性基金预算支出</t>
  </si>
  <si>
    <t>云南省固体废物管理中心无政府性基金预算支出，故此表为空。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</si>
  <si>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</si>
  <si>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</si>
  <si>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</si>
  <si>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</si>
  <si>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</si>
  <si>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</si>
  <si>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</si>
  <si>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</si>
  <si>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</si>
  <si>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</si>
  <si>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</si>
  <si>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</si>
  <si>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云南省固管废物管理中心复印纸采购项目</t>
  </si>
  <si>
    <t>A05040101 复印纸</t>
  </si>
  <si>
    <t>箱</t>
  </si>
  <si>
    <t>预算08表</t>
  </si>
  <si>
    <t>2025年部门政府购买服务预算表</t>
  </si>
  <si>
    <t>政府购买服务项目</t>
  </si>
  <si>
    <t>政府购买服务目录</t>
  </si>
  <si>
    <t>云南省固体废物管理中心无政府购买服务预算，故此表为空。</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</si>
  <si>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</si>
  <si>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</si>
  <si>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</si>
  <si>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</si>
  <si>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</si>
  <si>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</si>
  <si>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</si>
  <si>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</si>
  <si>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</si>
  <si>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</si>
  <si>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</si>
  <si>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</si>
  <si>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</si>
  <si>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</si>
  <si>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</si>
  <si>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</si>
  <si>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</si>
  <si>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</si>
  <si>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</si>
  <si>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</si>
  <si>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</si>
  <si>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</si>
  <si>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</si>
  <si>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</si>
  <si>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云南省固体废物管理中心无省对下转移支付，故此表为空。</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</si>
  <si>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</si>
  <si>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</si>
  <si>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</si>
  <si>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</si>
  <si>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</si>
  <si>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</si>
  <si>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</si>
  <si>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</si>
  <si>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</si>
  <si>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</si>
  <si>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</si>
  <si>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云南省固体废物管理中心无新增资产，故此表为空。</t>
  </si>
  <si>
    <t>预算11表</t>
  </si>
  <si>
    <t>2025年中央转移支付补助项目支出预算表</t>
  </si>
  <si>
    <t>上级补助</t>
  </si>
  <si>
    <t>云南省固体废物管理中心无中央转移支付补助项目支出，故此表为空。</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</si>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</sst>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176" formatCode="hh:mm:ss"/>
    <numFmt numFmtId="177" formatCode="yyyy/mm/dd"/>
    <numFmt numFmtId="178" formatCode="#,##0.00;\-#,##0.00;;@"/>
    <numFmt numFmtId="179" formatCode="yyyy/mm/dd\ hh:mm:ss"/>
    <numFmt numFmtId="43" formatCode="_ * #,##0.00_ ;_ * \-#,##0.00_ ;_ * &quot;-&quot;??_ ;_ @_ "/>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80008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FF0000"/>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6"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7" fillId="0" borderId="7">
      <alignment horizontal="right" vertical="center"/>
    </xf>
    <xf numFmtId="0" fontId="23" fillId="4"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7" fontId="7" fillId="0" borderId="7">
      <alignment horizontal="right" vertical="center"/>
    </xf>
    <xf numFmtId="0" fontId="21" fillId="0" borderId="0" applyNumberFormat="0" applyFill="0" applyBorder="0" applyAlignment="0" applyProtection="0">
      <alignment vertical="center"/>
    </xf>
    <xf numFmtId="0" fontId="0" fillId="2" borderId="14" applyNumberFormat="0" applyFont="0" applyAlignment="0" applyProtection="0">
      <alignment vertical="center"/>
    </xf>
    <xf numFmtId="0" fontId="28" fillId="13"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17" applyNumberFormat="0" applyFill="0" applyAlignment="0" applyProtection="0">
      <alignment vertical="center"/>
    </xf>
    <xf numFmtId="0" fontId="35" fillId="0" borderId="17" applyNumberFormat="0" applyFill="0" applyAlignment="0" applyProtection="0">
      <alignment vertical="center"/>
    </xf>
    <xf numFmtId="0" fontId="28" fillId="14" borderId="0" applyNumberFormat="0" applyBorder="0" applyAlignment="0" applyProtection="0">
      <alignment vertical="center"/>
    </xf>
    <xf numFmtId="0" fontId="24" fillId="0" borderId="19" applyNumberFormat="0" applyFill="0" applyAlignment="0" applyProtection="0">
      <alignment vertical="center"/>
    </xf>
    <xf numFmtId="0" fontId="28" fillId="16" borderId="0" applyNumberFormat="0" applyBorder="0" applyAlignment="0" applyProtection="0">
      <alignment vertical="center"/>
    </xf>
    <xf numFmtId="0" fontId="37" fillId="17" borderId="20" applyNumberFormat="0" applyAlignment="0" applyProtection="0">
      <alignment vertical="center"/>
    </xf>
    <xf numFmtId="0" fontId="38" fillId="17" borderId="15" applyNumberFormat="0" applyAlignment="0" applyProtection="0">
      <alignment vertical="center"/>
    </xf>
    <xf numFmtId="0" fontId="39" fillId="18" borderId="21" applyNumberFormat="0" applyAlignment="0" applyProtection="0">
      <alignment vertical="center"/>
    </xf>
    <xf numFmtId="0" fontId="23" fillId="20" borderId="0" applyNumberFormat="0" applyBorder="0" applyAlignment="0" applyProtection="0">
      <alignment vertical="center"/>
    </xf>
    <xf numFmtId="0" fontId="28" fillId="21" borderId="0" applyNumberFormat="0" applyBorder="0" applyAlignment="0" applyProtection="0">
      <alignment vertical="center"/>
    </xf>
    <xf numFmtId="0" fontId="32" fillId="0" borderId="16" applyNumberFormat="0" applyFill="0" applyAlignment="0" applyProtection="0">
      <alignment vertical="center"/>
    </xf>
    <xf numFmtId="0" fontId="34" fillId="0" borderId="18" applyNumberFormat="0" applyFill="0" applyAlignment="0" applyProtection="0">
      <alignment vertical="center"/>
    </xf>
    <xf numFmtId="0" fontId="36" fillId="15" borderId="0" applyNumberFormat="0" applyBorder="0" applyAlignment="0" applyProtection="0">
      <alignment vertical="center"/>
    </xf>
    <xf numFmtId="0" fontId="31" fillId="12" borderId="0" applyNumberFormat="0" applyBorder="0" applyAlignment="0" applyProtection="0">
      <alignment vertical="center"/>
    </xf>
    <xf numFmtId="10" fontId="7" fillId="0" borderId="7">
      <alignment horizontal="right" vertical="center"/>
    </xf>
    <xf numFmtId="0" fontId="23" fillId="22" borderId="0" applyNumberFormat="0" applyBorder="0" applyAlignment="0" applyProtection="0">
      <alignment vertical="center"/>
    </xf>
    <xf numFmtId="0" fontId="28" fillId="24"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8" fillId="23" borderId="0" applyNumberFormat="0" applyBorder="0" applyAlignment="0" applyProtection="0">
      <alignment vertical="center"/>
    </xf>
    <xf numFmtId="0" fontId="28" fillId="28" borderId="0" applyNumberFormat="0" applyBorder="0" applyAlignment="0" applyProtection="0">
      <alignment vertical="center"/>
    </xf>
    <xf numFmtId="0" fontId="23" fillId="19" borderId="0" applyNumberFormat="0" applyBorder="0" applyAlignment="0" applyProtection="0">
      <alignment vertical="center"/>
    </xf>
    <xf numFmtId="0" fontId="23" fillId="30" borderId="0" applyNumberFormat="0" applyBorder="0" applyAlignment="0" applyProtection="0">
      <alignment vertical="center"/>
    </xf>
    <xf numFmtId="0" fontId="28" fillId="31" borderId="0" applyNumberFormat="0" applyBorder="0" applyAlignment="0" applyProtection="0">
      <alignment vertical="center"/>
    </xf>
    <xf numFmtId="0" fontId="23" fillId="32" borderId="0" applyNumberFormat="0" applyBorder="0" applyAlignment="0" applyProtection="0">
      <alignment vertical="center"/>
    </xf>
    <xf numFmtId="0" fontId="28" fillId="9" borderId="0" applyNumberFormat="0" applyBorder="0" applyAlignment="0" applyProtection="0">
      <alignment vertical="center"/>
    </xf>
    <xf numFmtId="0" fontId="28" fillId="27" borderId="0" applyNumberFormat="0" applyBorder="0" applyAlignment="0" applyProtection="0">
      <alignment vertical="center"/>
    </xf>
    <xf numFmtId="0" fontId="23" fillId="29" borderId="0" applyNumberFormat="0" applyBorder="0" applyAlignment="0" applyProtection="0">
      <alignment vertical="center"/>
    </xf>
    <xf numFmtId="0" fontId="28" fillId="11"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6"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D21"/>
  <sheetViews>
    <sheetView showZeros="0" tabSelected="1" workbookViewId="0">
      <selection activeCell="B26" sqref="B26"/>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6" t="s">
        <v>0</v>
      </c>
    </row>
    <row r="2" ht="36" customHeight="1" spans="1:4">
      <c r="A2" s="43" t="s">
        <v>1</v>
      </c>
      <c r="B2" s="163"/>
      <c r="C2" s="163"/>
      <c r="D2" s="163"/>
    </row>
    <row r="3" ht="21" customHeight="1" spans="1:4">
      <c r="A3" s="88" t="str">
        <f>"单位名称："&amp;"云南省固体废物管理中心"</f>
        <v>单位名称：云南省固体废物管理中心</v>
      </c>
      <c r="B3" s="129"/>
      <c r="C3" s="129"/>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8324164.48</v>
      </c>
      <c r="C7" s="23" t="str">
        <f>"一"&amp;"、"&amp;"社会保障和就业支出"</f>
        <v>一、社会保障和就业支出</v>
      </c>
      <c r="D7" s="116">
        <v>308904.85</v>
      </c>
    </row>
    <row r="8" ht="25.4" customHeight="1" spans="1:4">
      <c r="A8" s="140" t="s">
        <v>9</v>
      </c>
      <c r="B8" s="116"/>
      <c r="C8" s="23" t="str">
        <f>"二"&amp;"、"&amp;"卫生健康支出"</f>
        <v>二、卫生健康支出</v>
      </c>
      <c r="D8" s="116">
        <v>296494.69</v>
      </c>
    </row>
    <row r="9" ht="25.4" customHeight="1" spans="1:4">
      <c r="A9" s="140" t="s">
        <v>10</v>
      </c>
      <c r="B9" s="116"/>
      <c r="C9" s="23" t="str">
        <f>"三"&amp;"、"&amp;"节能环保支出"</f>
        <v>三、节能环保支出</v>
      </c>
      <c r="D9" s="116">
        <v>7501807.66</v>
      </c>
    </row>
    <row r="10" ht="25.4" customHeight="1" spans="1:4">
      <c r="A10" s="140" t="s">
        <v>11</v>
      </c>
      <c r="B10" s="87"/>
      <c r="C10" s="23" t="str">
        <f>"四"&amp;"、"&amp;"住房保障支出"</f>
        <v>四、住房保障支出</v>
      </c>
      <c r="D10" s="116">
        <v>216957.28</v>
      </c>
    </row>
    <row r="11" ht="25.4" customHeight="1" spans="1:4">
      <c r="A11" s="140" t="s">
        <v>12</v>
      </c>
      <c r="B11" s="116"/>
      <c r="C11" s="23"/>
      <c r="D11" s="116"/>
    </row>
    <row r="12" ht="25.4" customHeight="1" spans="1:4">
      <c r="A12" s="140" t="s">
        <v>13</v>
      </c>
      <c r="B12" s="87"/>
      <c r="C12" s="23"/>
      <c r="D12" s="116"/>
    </row>
    <row r="13" ht="25.4" customHeight="1" spans="1:4">
      <c r="A13" s="140" t="s">
        <v>14</v>
      </c>
      <c r="B13" s="87"/>
      <c r="C13" s="23"/>
      <c r="D13" s="116"/>
    </row>
    <row r="14" ht="25.4" customHeight="1" spans="1:4">
      <c r="A14" s="140" t="s">
        <v>15</v>
      </c>
      <c r="B14" s="87"/>
      <c r="C14" s="23"/>
      <c r="D14" s="116"/>
    </row>
    <row r="15" ht="25.4" customHeight="1" spans="1:4">
      <c r="A15" s="164" t="s">
        <v>16</v>
      </c>
      <c r="B15" s="87"/>
      <c r="C15" s="23"/>
      <c r="D15" s="116"/>
    </row>
    <row r="16" ht="25.4" customHeight="1" spans="1:4">
      <c r="A16" s="164" t="s">
        <v>17</v>
      </c>
      <c r="B16" s="116"/>
      <c r="C16" s="23"/>
      <c r="D16" s="116"/>
    </row>
    <row r="17" ht="25.4" customHeight="1" spans="1:4">
      <c r="A17" s="165" t="s">
        <v>18</v>
      </c>
      <c r="B17" s="136">
        <v>8324164.48</v>
      </c>
      <c r="C17" s="137" t="s">
        <v>19</v>
      </c>
      <c r="D17" s="136">
        <v>8324164.48</v>
      </c>
    </row>
    <row r="18" ht="25.4" customHeight="1" spans="1:4">
      <c r="A18" s="166" t="s">
        <v>20</v>
      </c>
      <c r="B18" s="136"/>
      <c r="C18" s="167" t="s">
        <v>21</v>
      </c>
      <c r="D18" s="168"/>
    </row>
    <row r="19" ht="25.4" customHeight="1" spans="1:4">
      <c r="A19" s="169" t="s">
        <v>22</v>
      </c>
      <c r="B19" s="116"/>
      <c r="C19" s="138" t="s">
        <v>22</v>
      </c>
      <c r="D19" s="87"/>
    </row>
    <row r="20" ht="25.4" customHeight="1" spans="1:4">
      <c r="A20" s="169" t="s">
        <v>23</v>
      </c>
      <c r="B20" s="116"/>
      <c r="C20" s="138" t="s">
        <v>24</v>
      </c>
      <c r="D20" s="87"/>
    </row>
    <row r="21" ht="25.4" customHeight="1" spans="1:4">
      <c r="A21" s="170" t="s">
        <v>25</v>
      </c>
      <c r="B21" s="136">
        <v>8324164.48</v>
      </c>
      <c r="C21" s="137" t="s">
        <v>26</v>
      </c>
      <c r="D21" s="132">
        <v>8324164.48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F8"/>
  <sheetViews>
    <sheetView showZeros="0" workbookViewId="0">
      <selection activeCell="A7" sqref="A7"/>
    </sheetView>
  </sheetViews>
  <sheetFormatPr defaultColWidth="9.14166666666667" defaultRowHeight="14.25" customHeight="1" outlineLevelRow="7" outlineLevelCol="5"/>
  <cols>
    <col min="1" max="1" width="29.025" customWidth="1"/>
    <col min="2" max="2" width="28.6" customWidth="1"/>
    <col min="3" max="3" width="31.6" customWidth="1"/>
    <col min="4" max="6" width="33.45" customWidth="1"/>
  </cols>
  <sheetData>
    <row r="1" ht="15.75" customHeight="1" spans="6:6">
      <c r="F1" s="53" t="s">
        <v>303</v>
      </c>
    </row>
    <row r="2" ht="28.5" customHeight="1" spans="1:6">
      <c r="A2" s="27" t="s">
        <v>304</v>
      </c>
      <c r="B2" s="27"/>
      <c r="C2" s="27"/>
      <c r="D2" s="27"/>
      <c r="E2" s="27"/>
      <c r="F2" s="27"/>
    </row>
    <row r="3" ht="15" customHeight="1" spans="1:6">
      <c r="A3" s="97" t="str">
        <f>"单位名称："&amp;"云南省固体废物管理中心"</f>
        <v>单位名称：云南省固体废物管理中心</v>
      </c>
      <c r="B3" s="98"/>
      <c r="C3" s="98"/>
      <c r="D3" s="56"/>
      <c r="E3" s="56"/>
      <c r="F3" s="99" t="s">
        <v>2</v>
      </c>
    </row>
    <row r="4" ht="18.75" customHeight="1" spans="1:6">
      <c r="A4" s="9" t="s">
        <v>127</v>
      </c>
      <c r="B4" s="9" t="s">
        <v>49</v>
      </c>
      <c r="C4" s="9" t="s">
        <v>50</v>
      </c>
      <c r="D4" s="15" t="s">
        <v>305</v>
      </c>
      <c r="E4" s="60"/>
      <c r="F4" s="60"/>
    </row>
    <row r="5" ht="30" customHeight="1" spans="1:6">
      <c r="A5" s="18"/>
      <c r="B5" s="18"/>
      <c r="C5" s="18"/>
      <c r="D5" s="15" t="s">
        <v>31</v>
      </c>
      <c r="E5" s="60" t="s">
        <v>58</v>
      </c>
      <c r="F5" s="60" t="s">
        <v>59</v>
      </c>
    </row>
    <row r="6" ht="16.5" customHeight="1" spans="1:6">
      <c r="A6" s="60">
        <v>1</v>
      </c>
      <c r="B6" s="60">
        <v>2</v>
      </c>
      <c r="C6" s="60">
        <v>3</v>
      </c>
      <c r="D6" s="60">
        <v>4</v>
      </c>
      <c r="E6" s="60">
        <v>5</v>
      </c>
      <c r="F6" s="60">
        <v>6</v>
      </c>
    </row>
    <row r="7" ht="47" customHeight="1" spans="1:6">
      <c r="A7" s="30" t="s">
        <v>306</v>
      </c>
      <c r="B7" s="30"/>
      <c r="C7" s="30"/>
      <c r="D7" s="22"/>
      <c r="E7" s="22"/>
      <c r="F7" s="22"/>
    </row>
    <row r="8" ht="17.25" customHeight="1" spans="1:6">
      <c r="A8" s="100" t="s">
        <v>93</v>
      </c>
      <c r="B8" s="101"/>
      <c r="C8" s="101" t="s">
        <v>93</v>
      </c>
      <c r="D8" s="22"/>
      <c r="E8" s="22"/>
      <c r="F8" s="22"/>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Q10"/>
  <sheetViews>
    <sheetView showZeros="0" workbookViewId="0">
      <selection activeCell="A1" sqref="A1"/>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2"/>
      <c r="P1" s="52"/>
      <c r="Q1" s="95" t="s">
        <v>307</v>
      </c>
    </row>
    <row r="2" ht="27.75" customHeight="1" spans="1:17">
      <c r="A2" s="54" t="s">
        <v>308</v>
      </c>
      <c r="B2" s="27"/>
      <c r="C2" s="27"/>
      <c r="D2" s="27"/>
      <c r="E2" s="27"/>
      <c r="F2" s="27"/>
      <c r="G2" s="27"/>
      <c r="H2" s="27"/>
      <c r="I2" s="27"/>
      <c r="J2" s="27"/>
      <c r="K2" s="44"/>
      <c r="L2" s="27"/>
      <c r="M2" s="27"/>
      <c r="N2" s="27"/>
      <c r="O2" s="44"/>
      <c r="P2" s="44"/>
      <c r="Q2" s="27"/>
    </row>
    <row r="3" ht="18.75" customHeight="1" spans="1:17">
      <c r="A3" s="88" t="str">
        <f>"单位名称："&amp;"云南省固体废物管理中心"</f>
        <v>单位名称：云南省固体废物管理中心</v>
      </c>
      <c r="B3" s="6"/>
      <c r="C3" s="6"/>
      <c r="D3" s="6"/>
      <c r="E3" s="6"/>
      <c r="F3" s="6"/>
      <c r="G3" s="6"/>
      <c r="H3" s="6"/>
      <c r="I3" s="6"/>
      <c r="J3" s="6"/>
      <c r="O3" s="61"/>
      <c r="P3" s="61"/>
      <c r="Q3" s="96" t="s">
        <v>118</v>
      </c>
    </row>
    <row r="4" ht="15.75" customHeight="1" spans="1:17">
      <c r="A4" s="9" t="s">
        <v>309</v>
      </c>
      <c r="B4" s="65" t="s">
        <v>310</v>
      </c>
      <c r="C4" s="65" t="s">
        <v>311</v>
      </c>
      <c r="D4" s="65" t="s">
        <v>312</v>
      </c>
      <c r="E4" s="65" t="s">
        <v>313</v>
      </c>
      <c r="F4" s="65" t="s">
        <v>314</v>
      </c>
      <c r="G4" s="66" t="s">
        <v>134</v>
      </c>
      <c r="H4" s="66"/>
      <c r="I4" s="66"/>
      <c r="J4" s="66"/>
      <c r="K4" s="67"/>
      <c r="L4" s="66"/>
      <c r="M4" s="66"/>
      <c r="N4" s="66"/>
      <c r="O4" s="81"/>
      <c r="P4" s="67"/>
      <c r="Q4" s="82"/>
    </row>
    <row r="5" ht="17.25" customHeight="1" spans="1:17">
      <c r="A5" s="14"/>
      <c r="B5" s="68"/>
      <c r="C5" s="68"/>
      <c r="D5" s="68"/>
      <c r="E5" s="68"/>
      <c r="F5" s="68"/>
      <c r="G5" s="68" t="s">
        <v>31</v>
      </c>
      <c r="H5" s="68" t="s">
        <v>34</v>
      </c>
      <c r="I5" s="68" t="s">
        <v>315</v>
      </c>
      <c r="J5" s="68" t="s">
        <v>316</v>
      </c>
      <c r="K5" s="69" t="s">
        <v>317</v>
      </c>
      <c r="L5" s="83" t="s">
        <v>318</v>
      </c>
      <c r="M5" s="83"/>
      <c r="N5" s="83"/>
      <c r="O5" s="84"/>
      <c r="P5" s="85"/>
      <c r="Q5" s="70"/>
    </row>
    <row r="6" ht="54" customHeight="1" spans="1:17">
      <c r="A6" s="17"/>
      <c r="B6" s="70"/>
      <c r="C6" s="70"/>
      <c r="D6" s="70"/>
      <c r="E6" s="70"/>
      <c r="F6" s="70"/>
      <c r="G6" s="70"/>
      <c r="H6" s="70" t="s">
        <v>33</v>
      </c>
      <c r="I6" s="70"/>
      <c r="J6" s="70"/>
      <c r="K6" s="71"/>
      <c r="L6" s="70" t="s">
        <v>33</v>
      </c>
      <c r="M6" s="70" t="s">
        <v>44</v>
      </c>
      <c r="N6" s="70" t="s">
        <v>141</v>
      </c>
      <c r="O6" s="86" t="s">
        <v>40</v>
      </c>
      <c r="P6" s="71" t="s">
        <v>41</v>
      </c>
      <c r="Q6" s="70"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29" t="s">
        <v>46</v>
      </c>
      <c r="B8" s="72"/>
      <c r="C8" s="72"/>
      <c r="D8" s="72"/>
      <c r="E8" s="91"/>
      <c r="F8" s="22">
        <v>9000</v>
      </c>
      <c r="G8" s="22">
        <v>9000</v>
      </c>
      <c r="H8" s="22">
        <v>9000</v>
      </c>
      <c r="I8" s="22"/>
      <c r="J8" s="22"/>
      <c r="K8" s="22"/>
      <c r="L8" s="22"/>
      <c r="M8" s="22"/>
      <c r="N8" s="22"/>
      <c r="O8" s="22"/>
      <c r="P8" s="22"/>
      <c r="Q8" s="22"/>
    </row>
    <row r="9" ht="33" customHeight="1" spans="1:17">
      <c r="A9" s="92" t="s">
        <v>170</v>
      </c>
      <c r="B9" s="72" t="s">
        <v>319</v>
      </c>
      <c r="C9" s="72" t="s">
        <v>320</v>
      </c>
      <c r="D9" s="93" t="s">
        <v>321</v>
      </c>
      <c r="E9" s="94">
        <v>50</v>
      </c>
      <c r="F9" s="22">
        <v>9000</v>
      </c>
      <c r="G9" s="22">
        <v>9000</v>
      </c>
      <c r="H9" s="22">
        <v>9000</v>
      </c>
      <c r="I9" s="22"/>
      <c r="J9" s="22"/>
      <c r="K9" s="22"/>
      <c r="L9" s="22"/>
      <c r="M9" s="22"/>
      <c r="N9" s="22"/>
      <c r="O9" s="22"/>
      <c r="P9" s="22"/>
      <c r="Q9" s="22"/>
    </row>
    <row r="10" ht="21" customHeight="1" spans="1:17">
      <c r="A10" s="74" t="s">
        <v>93</v>
      </c>
      <c r="B10" s="75"/>
      <c r="C10" s="75"/>
      <c r="D10" s="75"/>
      <c r="E10" s="91"/>
      <c r="F10" s="22">
        <v>9000</v>
      </c>
      <c r="G10" s="22">
        <v>9000</v>
      </c>
      <c r="H10" s="22">
        <v>9000</v>
      </c>
      <c r="I10" s="22"/>
      <c r="J10" s="22"/>
      <c r="K10" s="22"/>
      <c r="L10" s="22"/>
      <c r="M10" s="22"/>
      <c r="N10" s="22"/>
      <c r="O10" s="22"/>
      <c r="P10" s="22"/>
      <c r="Q10" s="22"/>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N10"/>
  <sheetViews>
    <sheetView showZeros="0" workbookViewId="0">
      <selection activeCell="A8" sqref="A8"/>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8"/>
      <c r="B1" s="58"/>
      <c r="C1" s="58"/>
      <c r="D1" s="58"/>
      <c r="E1" s="58"/>
      <c r="F1" s="58"/>
      <c r="G1" s="58"/>
      <c r="H1" s="62"/>
      <c r="I1" s="58"/>
      <c r="J1" s="58"/>
      <c r="K1" s="58"/>
      <c r="L1" s="52"/>
      <c r="M1" s="77"/>
      <c r="N1" s="78" t="s">
        <v>322</v>
      </c>
    </row>
    <row r="2" ht="27.75" customHeight="1" spans="1:14">
      <c r="A2" s="54" t="s">
        <v>323</v>
      </c>
      <c r="B2" s="63"/>
      <c r="C2" s="63"/>
      <c r="D2" s="63"/>
      <c r="E2" s="63"/>
      <c r="F2" s="63"/>
      <c r="G2" s="63"/>
      <c r="H2" s="64"/>
      <c r="I2" s="63"/>
      <c r="J2" s="63"/>
      <c r="K2" s="63"/>
      <c r="L2" s="44"/>
      <c r="M2" s="64"/>
      <c r="N2" s="63"/>
    </row>
    <row r="3" ht="18.75" customHeight="1" spans="1:14">
      <c r="A3" s="55" t="str">
        <f>"单位名称："&amp;"云南省固体废物管理中心"</f>
        <v>单位名称：云南省固体废物管理中心</v>
      </c>
      <c r="B3" s="56"/>
      <c r="C3" s="56"/>
      <c r="D3" s="56"/>
      <c r="E3" s="56"/>
      <c r="F3" s="56"/>
      <c r="G3" s="56"/>
      <c r="H3" s="62"/>
      <c r="I3" s="58"/>
      <c r="J3" s="58"/>
      <c r="K3" s="58"/>
      <c r="L3" s="61"/>
      <c r="M3" s="79"/>
      <c r="N3" s="80" t="s">
        <v>118</v>
      </c>
    </row>
    <row r="4" ht="15.75" customHeight="1" spans="1:14">
      <c r="A4" s="9" t="s">
        <v>309</v>
      </c>
      <c r="B4" s="65" t="s">
        <v>324</v>
      </c>
      <c r="C4" s="65" t="s">
        <v>325</v>
      </c>
      <c r="D4" s="66" t="s">
        <v>134</v>
      </c>
      <c r="E4" s="66"/>
      <c r="F4" s="66"/>
      <c r="G4" s="66"/>
      <c r="H4" s="67"/>
      <c r="I4" s="66"/>
      <c r="J4" s="66"/>
      <c r="K4" s="66"/>
      <c r="L4" s="81"/>
      <c r="M4" s="67"/>
      <c r="N4" s="82"/>
    </row>
    <row r="5" ht="17.25" customHeight="1" spans="1:14">
      <c r="A5" s="14"/>
      <c r="B5" s="68"/>
      <c r="C5" s="68"/>
      <c r="D5" s="68" t="s">
        <v>31</v>
      </c>
      <c r="E5" s="68" t="s">
        <v>34</v>
      </c>
      <c r="F5" s="68" t="s">
        <v>315</v>
      </c>
      <c r="G5" s="68" t="s">
        <v>316</v>
      </c>
      <c r="H5" s="69" t="s">
        <v>317</v>
      </c>
      <c r="I5" s="83" t="s">
        <v>318</v>
      </c>
      <c r="J5" s="83"/>
      <c r="K5" s="83"/>
      <c r="L5" s="84"/>
      <c r="M5" s="85"/>
      <c r="N5" s="70"/>
    </row>
    <row r="6" ht="54" customHeight="1" spans="1:14">
      <c r="A6" s="17"/>
      <c r="B6" s="70"/>
      <c r="C6" s="70"/>
      <c r="D6" s="70"/>
      <c r="E6" s="70"/>
      <c r="F6" s="70"/>
      <c r="G6" s="70"/>
      <c r="H6" s="71"/>
      <c r="I6" s="70" t="s">
        <v>33</v>
      </c>
      <c r="J6" s="70" t="s">
        <v>44</v>
      </c>
      <c r="K6" s="70" t="s">
        <v>141</v>
      </c>
      <c r="L6" s="86" t="s">
        <v>40</v>
      </c>
      <c r="M6" s="71" t="s">
        <v>41</v>
      </c>
      <c r="N6" s="70" t="s">
        <v>42</v>
      </c>
    </row>
    <row r="7" ht="15" customHeight="1" spans="1:14">
      <c r="A7" s="17">
        <v>1</v>
      </c>
      <c r="B7" s="70">
        <v>2</v>
      </c>
      <c r="C7" s="70">
        <v>3</v>
      </c>
      <c r="D7" s="71">
        <v>4</v>
      </c>
      <c r="E7" s="71">
        <v>5</v>
      </c>
      <c r="F7" s="71">
        <v>6</v>
      </c>
      <c r="G7" s="71">
        <v>7</v>
      </c>
      <c r="H7" s="71">
        <v>8</v>
      </c>
      <c r="I7" s="71">
        <v>9</v>
      </c>
      <c r="J7" s="71">
        <v>10</v>
      </c>
      <c r="K7" s="71">
        <v>11</v>
      </c>
      <c r="L7" s="71">
        <v>12</v>
      </c>
      <c r="M7" s="71">
        <v>13</v>
      </c>
      <c r="N7" s="71">
        <v>14</v>
      </c>
    </row>
    <row r="8" ht="45" customHeight="1" spans="1:14">
      <c r="A8" s="29" t="s">
        <v>326</v>
      </c>
      <c r="B8" s="72"/>
      <c r="C8" s="72"/>
      <c r="D8" s="73"/>
      <c r="E8" s="73"/>
      <c r="F8" s="73"/>
      <c r="G8" s="73"/>
      <c r="H8" s="73"/>
      <c r="I8" s="73"/>
      <c r="J8" s="73"/>
      <c r="K8" s="73"/>
      <c r="L8" s="87"/>
      <c r="M8" s="73"/>
      <c r="N8" s="73"/>
    </row>
    <row r="9" ht="21" customHeight="1" spans="1:14">
      <c r="A9" s="29"/>
      <c r="B9" s="72"/>
      <c r="C9" s="72"/>
      <c r="D9" s="73"/>
      <c r="E9" s="73"/>
      <c r="F9" s="73"/>
      <c r="G9" s="73"/>
      <c r="H9" s="73"/>
      <c r="I9" s="73"/>
      <c r="J9" s="73"/>
      <c r="K9" s="73"/>
      <c r="L9" s="87"/>
      <c r="M9" s="73"/>
      <c r="N9" s="73"/>
    </row>
    <row r="10" ht="21" customHeight="1" spans="1:14">
      <c r="A10" s="74" t="s">
        <v>93</v>
      </c>
      <c r="B10" s="75"/>
      <c r="C10" s="76"/>
      <c r="D10" s="73"/>
      <c r="E10" s="73"/>
      <c r="F10" s="73"/>
      <c r="G10" s="73"/>
      <c r="H10" s="73"/>
      <c r="I10" s="73"/>
      <c r="J10" s="73"/>
      <c r="K10" s="73"/>
      <c r="L10" s="87"/>
      <c r="M10" s="73"/>
      <c r="N10" s="7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W8"/>
  <sheetViews>
    <sheetView showZeros="0" workbookViewId="0">
      <selection activeCell="A7" sqref="A7"/>
    </sheetView>
  </sheetViews>
  <sheetFormatPr defaultColWidth="9.14166666666667" defaultRowHeight="14.25" customHeight="1" outlineLevelRow="7"/>
  <cols>
    <col min="1" max="1" width="42.025" customWidth="1"/>
    <col min="2" max="15" width="17.175" customWidth="1"/>
    <col min="16" max="23" width="17.025" customWidth="1"/>
  </cols>
  <sheetData>
    <row r="1" ht="13.5" customHeight="1" spans="4:23">
      <c r="D1" s="53"/>
      <c r="W1" s="52" t="s">
        <v>327</v>
      </c>
    </row>
    <row r="2" ht="27.75" customHeight="1" spans="1:23">
      <c r="A2" s="54" t="s">
        <v>328</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"单位名称："&amp;"云南省固体废物管理中心"</f>
        <v>单位名称：云南省固体废物管理中心</v>
      </c>
      <c r="B3" s="56"/>
      <c r="C3" s="56"/>
      <c r="D3" s="57"/>
      <c r="E3" s="58"/>
      <c r="F3" s="58"/>
      <c r="G3" s="58"/>
      <c r="H3" s="58"/>
      <c r="I3" s="58"/>
      <c r="W3" s="61" t="s">
        <v>118</v>
      </c>
    </row>
    <row r="4" ht="19.5" customHeight="1" spans="1:23">
      <c r="A4" s="15" t="s">
        <v>329</v>
      </c>
      <c r="B4" s="10" t="s">
        <v>134</v>
      </c>
      <c r="C4" s="11"/>
      <c r="D4" s="11"/>
      <c r="E4" s="10" t="s">
        <v>330</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9" t="s">
        <v>331</v>
      </c>
      <c r="E5" s="60" t="s">
        <v>332</v>
      </c>
      <c r="F5" s="60" t="s">
        <v>333</v>
      </c>
      <c r="G5" s="60" t="s">
        <v>334</v>
      </c>
      <c r="H5" s="60" t="s">
        <v>335</v>
      </c>
      <c r="I5" s="60" t="s">
        <v>336</v>
      </c>
      <c r="J5" s="60" t="s">
        <v>337</v>
      </c>
      <c r="K5" s="60" t="s">
        <v>338</v>
      </c>
      <c r="L5" s="60" t="s">
        <v>339</v>
      </c>
      <c r="M5" s="60" t="s">
        <v>340</v>
      </c>
      <c r="N5" s="60" t="s">
        <v>341</v>
      </c>
      <c r="O5" s="60" t="s">
        <v>342</v>
      </c>
      <c r="P5" s="60" t="s">
        <v>343</v>
      </c>
      <c r="Q5" s="60" t="s">
        <v>344</v>
      </c>
      <c r="R5" s="60" t="s">
        <v>345</v>
      </c>
      <c r="S5" s="60" t="s">
        <v>346</v>
      </c>
      <c r="T5" s="60" t="s">
        <v>347</v>
      </c>
      <c r="U5" s="60" t="s">
        <v>348</v>
      </c>
      <c r="V5" s="60" t="s">
        <v>349</v>
      </c>
      <c r="W5" s="60" t="s">
        <v>350</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4" customHeight="1" spans="1:23">
      <c r="A7" s="29" t="s">
        <v>351</v>
      </c>
      <c r="B7" s="22"/>
      <c r="C7" s="22"/>
      <c r="D7" s="22"/>
      <c r="E7" s="22"/>
      <c r="F7" s="22"/>
      <c r="G7" s="22"/>
      <c r="H7" s="22"/>
      <c r="I7" s="22"/>
      <c r="J7" s="22"/>
      <c r="K7" s="22"/>
      <c r="L7" s="22"/>
      <c r="M7" s="22"/>
      <c r="N7" s="22"/>
      <c r="O7" s="22"/>
      <c r="P7" s="22"/>
      <c r="Q7" s="22"/>
      <c r="R7" s="22"/>
      <c r="S7" s="22"/>
      <c r="T7" s="22"/>
      <c r="U7" s="22"/>
      <c r="V7" s="22"/>
      <c r="W7" s="22"/>
    </row>
    <row r="8" ht="29.9" customHeight="1" spans="1:23">
      <c r="A8" s="30"/>
      <c r="B8" s="22"/>
      <c r="C8" s="22"/>
      <c r="D8" s="22"/>
      <c r="E8" s="22"/>
      <c r="F8" s="22"/>
      <c r="G8" s="22"/>
      <c r="H8" s="22"/>
      <c r="I8" s="22"/>
      <c r="J8" s="22"/>
      <c r="K8" s="22"/>
      <c r="L8" s="22"/>
      <c r="M8" s="22"/>
      <c r="N8" s="22"/>
      <c r="O8" s="22"/>
      <c r="P8" s="22"/>
      <c r="Q8" s="22"/>
      <c r="R8" s="22"/>
      <c r="S8" s="22"/>
      <c r="T8" s="22"/>
      <c r="U8" s="22"/>
      <c r="V8" s="22"/>
      <c r="W8" s="22"/>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J7"/>
  <sheetViews>
    <sheetView showZeros="0" workbookViewId="0">
      <selection activeCell="A6" sqref="A6"/>
    </sheetView>
  </sheetViews>
  <sheetFormatPr defaultColWidth="9.14166666666667" defaultRowHeight="12" customHeight="1" outlineLevelRow="6"/>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25" customWidth="1"/>
  </cols>
  <sheetData>
    <row r="1" customHeight="1" spans="10:10">
      <c r="J1" s="52" t="s">
        <v>352</v>
      </c>
    </row>
    <row r="2" ht="28.5" customHeight="1" spans="1:10">
      <c r="A2" s="43" t="s">
        <v>353</v>
      </c>
      <c r="B2" s="27"/>
      <c r="C2" s="27"/>
      <c r="D2" s="27"/>
      <c r="E2" s="27"/>
      <c r="F2" s="44"/>
      <c r="G2" s="27"/>
      <c r="H2" s="44"/>
      <c r="I2" s="44"/>
      <c r="J2" s="27"/>
    </row>
    <row r="3" ht="17.25" customHeight="1" spans="1:1">
      <c r="A3" s="4" t="str">
        <f>"单位名称："&amp;"云南省固体废物管理中心"</f>
        <v>单位名称：云南省固体废物管理中心</v>
      </c>
    </row>
    <row r="4" ht="44.25" customHeight="1" spans="1:10">
      <c r="A4" s="45" t="s">
        <v>215</v>
      </c>
      <c r="B4" s="45" t="s">
        <v>216</v>
      </c>
      <c r="C4" s="45" t="s">
        <v>217</v>
      </c>
      <c r="D4" s="45" t="s">
        <v>218</v>
      </c>
      <c r="E4" s="45" t="s">
        <v>219</v>
      </c>
      <c r="F4" s="46" t="s">
        <v>220</v>
      </c>
      <c r="G4" s="45" t="s">
        <v>221</v>
      </c>
      <c r="H4" s="46" t="s">
        <v>222</v>
      </c>
      <c r="I4" s="46" t="s">
        <v>223</v>
      </c>
      <c r="J4" s="45" t="s">
        <v>224</v>
      </c>
    </row>
    <row r="5" ht="14.25" customHeight="1" spans="1:10">
      <c r="A5" s="45">
        <v>1</v>
      </c>
      <c r="B5" s="45">
        <v>2</v>
      </c>
      <c r="C5" s="45">
        <v>3</v>
      </c>
      <c r="D5" s="45">
        <v>4</v>
      </c>
      <c r="E5" s="45">
        <v>5</v>
      </c>
      <c r="F5" s="46">
        <v>6</v>
      </c>
      <c r="G5" s="45">
        <v>7</v>
      </c>
      <c r="H5" s="46">
        <v>8</v>
      </c>
      <c r="I5" s="46">
        <v>9</v>
      </c>
      <c r="J5" s="45">
        <v>10</v>
      </c>
    </row>
    <row r="6" ht="42" customHeight="1" spans="1:10">
      <c r="A6" s="29" t="s">
        <v>351</v>
      </c>
      <c r="B6" s="47"/>
      <c r="C6" s="47"/>
      <c r="D6" s="47"/>
      <c r="E6" s="48"/>
      <c r="F6" s="49"/>
      <c r="G6" s="48"/>
      <c r="H6" s="49"/>
      <c r="I6" s="49"/>
      <c r="J6" s="48"/>
    </row>
    <row r="7" ht="42" customHeight="1" spans="1:10">
      <c r="A7" s="50"/>
      <c r="B7" s="51"/>
      <c r="C7" s="51"/>
      <c r="D7" s="51"/>
      <c r="E7" s="50"/>
      <c r="F7" s="51"/>
      <c r="G7" s="50"/>
      <c r="H7" s="51"/>
      <c r="I7" s="51"/>
      <c r="J7" s="50"/>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H8"/>
  <sheetViews>
    <sheetView showZeros="0" workbookViewId="0">
      <selection activeCell="A7" sqref="A7"/>
    </sheetView>
  </sheetViews>
  <sheetFormatPr defaultColWidth="8.85833333333333" defaultRowHeight="15" customHeight="1" outlineLevelRow="7"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5"/>
      <c r="B1" s="35"/>
      <c r="C1" s="35"/>
      <c r="D1" s="35"/>
      <c r="E1" s="35"/>
      <c r="F1" s="35"/>
      <c r="G1" s="35"/>
      <c r="H1" s="36" t="s">
        <v>354</v>
      </c>
    </row>
    <row r="2" ht="30.65" customHeight="1" spans="1:8">
      <c r="A2" s="37" t="s">
        <v>355</v>
      </c>
      <c r="B2" s="37"/>
      <c r="C2" s="37"/>
      <c r="D2" s="37"/>
      <c r="E2" s="37"/>
      <c r="F2" s="37"/>
      <c r="G2" s="37"/>
      <c r="H2" s="37"/>
    </row>
    <row r="3" ht="18.75" customHeight="1" spans="1:8">
      <c r="A3" s="35" t="str">
        <f>"单位名称："&amp;"云南省固体废物管理中心"</f>
        <v>单位名称：云南省固体废物管理中心</v>
      </c>
      <c r="B3" s="35"/>
      <c r="C3" s="35"/>
      <c r="D3" s="35"/>
      <c r="E3" s="35"/>
      <c r="F3" s="35"/>
      <c r="G3" s="35"/>
      <c r="H3" s="35"/>
    </row>
    <row r="4" ht="18.75" customHeight="1" spans="1:8">
      <c r="A4" s="38" t="s">
        <v>127</v>
      </c>
      <c r="B4" s="38" t="s">
        <v>356</v>
      </c>
      <c r="C4" s="38" t="s">
        <v>357</v>
      </c>
      <c r="D4" s="38" t="s">
        <v>358</v>
      </c>
      <c r="E4" s="38" t="s">
        <v>359</v>
      </c>
      <c r="F4" s="38" t="s">
        <v>360</v>
      </c>
      <c r="G4" s="38"/>
      <c r="H4" s="38"/>
    </row>
    <row r="5" ht="18.75" customHeight="1" spans="1:8">
      <c r="A5" s="38"/>
      <c r="B5" s="38"/>
      <c r="C5" s="38"/>
      <c r="D5" s="38"/>
      <c r="E5" s="38"/>
      <c r="F5" s="38" t="s">
        <v>313</v>
      </c>
      <c r="G5" s="38" t="s">
        <v>361</v>
      </c>
      <c r="H5" s="38" t="s">
        <v>362</v>
      </c>
    </row>
    <row r="6" ht="18.75" customHeight="1" spans="1:8">
      <c r="A6" s="39" t="s">
        <v>110</v>
      </c>
      <c r="B6" s="39" t="s">
        <v>111</v>
      </c>
      <c r="C6" s="39" t="s">
        <v>112</v>
      </c>
      <c r="D6" s="39" t="s">
        <v>113</v>
      </c>
      <c r="E6" s="39" t="s">
        <v>114</v>
      </c>
      <c r="F6" s="39" t="s">
        <v>115</v>
      </c>
      <c r="G6" s="39" t="s">
        <v>234</v>
      </c>
      <c r="H6" s="39" t="s">
        <v>237</v>
      </c>
    </row>
    <row r="7" ht="29.9" customHeight="1" spans="1:8">
      <c r="A7" s="29" t="s">
        <v>363</v>
      </c>
      <c r="B7" s="40"/>
      <c r="C7" s="40"/>
      <c r="D7" s="40"/>
      <c r="E7" s="38"/>
      <c r="F7" s="41"/>
      <c r="G7" s="42"/>
      <c r="H7" s="42"/>
    </row>
    <row r="8" ht="20.15" customHeight="1" spans="1:8">
      <c r="A8" s="38" t="s">
        <v>31</v>
      </c>
      <c r="B8" s="38"/>
      <c r="C8" s="38"/>
      <c r="D8" s="38"/>
      <c r="E8" s="38"/>
      <c r="F8" s="41"/>
      <c r="G8" s="42"/>
      <c r="H8" s="42"/>
    </row>
  </sheetData>
  <mergeCells count="8">
    <mergeCell ref="A2:H2"/>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K10"/>
  <sheetViews>
    <sheetView showZeros="0" workbookViewId="0">
      <selection activeCell="A16" sqref="A16:D34"/>
    </sheetView>
  </sheetViews>
  <sheetFormatPr defaultColWidth="9.14166666666667" defaultRowHeight="14.25" customHeight="1"/>
  <cols>
    <col min="1" max="1" width="38.6833333333333" customWidth="1"/>
    <col min="2" max="2" width="29.025" customWidth="1"/>
    <col min="3" max="3" width="23.8583333333333" customWidth="1"/>
    <col min="4" max="7" width="19.6" customWidth="1"/>
    <col min="8" max="8" width="15.425" customWidth="1"/>
    <col min="9" max="11" width="19.6" customWidth="1"/>
  </cols>
  <sheetData>
    <row r="1" ht="13.5" customHeight="1" spans="4:11">
      <c r="D1" s="1"/>
      <c r="E1" s="1"/>
      <c r="F1" s="1"/>
      <c r="G1" s="1"/>
      <c r="K1" s="2" t="s">
        <v>364</v>
      </c>
    </row>
    <row r="2" ht="27.75" customHeight="1" spans="1:11">
      <c r="A2" s="27" t="s">
        <v>365</v>
      </c>
      <c r="B2" s="27"/>
      <c r="C2" s="27"/>
      <c r="D2" s="27"/>
      <c r="E2" s="27"/>
      <c r="F2" s="27"/>
      <c r="G2" s="27"/>
      <c r="H2" s="27"/>
      <c r="I2" s="27"/>
      <c r="J2" s="27"/>
      <c r="K2" s="27"/>
    </row>
    <row r="3" ht="13.5" customHeight="1" spans="1:11">
      <c r="A3" s="4" t="str">
        <f>"单位名称："&amp;"云南省固体废物管理中心"</f>
        <v>单位名称：云南省固体废物管理中心</v>
      </c>
      <c r="B3" s="5"/>
      <c r="C3" s="5"/>
      <c r="D3" s="5"/>
      <c r="E3" s="5"/>
      <c r="F3" s="5"/>
      <c r="G3" s="5"/>
      <c r="H3" s="6"/>
      <c r="I3" s="6"/>
      <c r="J3" s="6"/>
      <c r="K3" s="7" t="s">
        <v>118</v>
      </c>
    </row>
    <row r="4" ht="21.75" customHeight="1" spans="1:11">
      <c r="A4" s="8" t="s">
        <v>191</v>
      </c>
      <c r="B4" s="8" t="s">
        <v>129</v>
      </c>
      <c r="C4" s="8" t="s">
        <v>192</v>
      </c>
      <c r="D4" s="9" t="s">
        <v>130</v>
      </c>
      <c r="E4" s="9" t="s">
        <v>131</v>
      </c>
      <c r="F4" s="9" t="s">
        <v>132</v>
      </c>
      <c r="G4" s="9" t="s">
        <v>133</v>
      </c>
      <c r="H4" s="15" t="s">
        <v>31</v>
      </c>
      <c r="I4" s="10" t="s">
        <v>366</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50" customHeight="1" spans="1:11">
      <c r="A8" s="29" t="s">
        <v>367</v>
      </c>
      <c r="B8" s="20"/>
      <c r="C8" s="30"/>
      <c r="D8" s="30"/>
      <c r="E8" s="30"/>
      <c r="F8" s="30"/>
      <c r="G8" s="30"/>
      <c r="H8" s="22"/>
      <c r="I8" s="22"/>
      <c r="J8" s="22"/>
      <c r="K8" s="22"/>
    </row>
    <row r="9" ht="30.65" customHeight="1" spans="1:11">
      <c r="A9" s="20"/>
      <c r="B9" s="20"/>
      <c r="C9" s="20"/>
      <c r="D9" s="20"/>
      <c r="E9" s="20"/>
      <c r="F9" s="20"/>
      <c r="G9" s="20"/>
      <c r="H9" s="22"/>
      <c r="I9" s="22"/>
      <c r="J9" s="22"/>
      <c r="K9" s="22"/>
    </row>
    <row r="10" ht="18.75" customHeight="1" spans="1:11">
      <c r="A10" s="31" t="s">
        <v>93</v>
      </c>
      <c r="B10" s="32"/>
      <c r="C10" s="32"/>
      <c r="D10" s="32"/>
      <c r="E10" s="32"/>
      <c r="F10" s="32"/>
      <c r="G10" s="33"/>
      <c r="H10" s="22"/>
      <c r="I10" s="22"/>
      <c r="J10" s="22"/>
      <c r="K10" s="2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G12"/>
  <sheetViews>
    <sheetView showZeros="0" workbookViewId="0">
      <selection activeCell="C23" sqref="C23"/>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ht="13.5" customHeight="1" spans="4:7">
      <c r="D1" s="1"/>
      <c r="G1" s="2" t="s">
        <v>368</v>
      </c>
    </row>
    <row r="2" ht="27.75" customHeight="1" spans="1:7">
      <c r="A2" s="3" t="s">
        <v>369</v>
      </c>
      <c r="B2" s="3"/>
      <c r="C2" s="3"/>
      <c r="D2" s="3"/>
      <c r="E2" s="3"/>
      <c r="F2" s="3"/>
      <c r="G2" s="3"/>
    </row>
    <row r="3" ht="13.5" customHeight="1" spans="1:7">
      <c r="A3" s="4" t="str">
        <f>"单位名称："&amp;"云南省固体废物管理中心"</f>
        <v>单位名称：云南省固体废物管理中心</v>
      </c>
      <c r="B3" s="5"/>
      <c r="C3" s="5"/>
      <c r="D3" s="5"/>
      <c r="E3" s="6"/>
      <c r="F3" s="6"/>
      <c r="G3" s="7" t="s">
        <v>118</v>
      </c>
    </row>
    <row r="4" ht="21.75" customHeight="1" spans="1:7">
      <c r="A4" s="8" t="s">
        <v>192</v>
      </c>
      <c r="B4" s="8" t="s">
        <v>191</v>
      </c>
      <c r="C4" s="8" t="s">
        <v>129</v>
      </c>
      <c r="D4" s="9" t="s">
        <v>370</v>
      </c>
      <c r="E4" s="10" t="s">
        <v>34</v>
      </c>
      <c r="F4" s="11"/>
      <c r="G4" s="12"/>
    </row>
    <row r="5" ht="21.75" customHeight="1" spans="1:7">
      <c r="A5" s="13"/>
      <c r="B5" s="13"/>
      <c r="C5" s="13"/>
      <c r="D5" s="14"/>
      <c r="E5" s="15" t="s">
        <v>371</v>
      </c>
      <c r="F5" s="9" t="s">
        <v>372</v>
      </c>
      <c r="G5" s="9" t="s">
        <v>373</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5130000</v>
      </c>
      <c r="F8" s="22">
        <v>5130000</v>
      </c>
      <c r="G8" s="22">
        <v>5130000</v>
      </c>
    </row>
    <row r="9" ht="29.9" customHeight="1" spans="1:7">
      <c r="A9" s="20"/>
      <c r="B9" s="20" t="s">
        <v>374</v>
      </c>
      <c r="C9" s="20" t="s">
        <v>211</v>
      </c>
      <c r="D9" s="20" t="s">
        <v>375</v>
      </c>
      <c r="E9" s="22">
        <v>1400000</v>
      </c>
      <c r="F9" s="22">
        <v>1400000</v>
      </c>
      <c r="G9" s="22">
        <v>1400000</v>
      </c>
    </row>
    <row r="10" ht="29.9" customHeight="1" spans="1:7">
      <c r="A10" s="23"/>
      <c r="B10" s="20" t="s">
        <v>374</v>
      </c>
      <c r="C10" s="20" t="s">
        <v>195</v>
      </c>
      <c r="D10" s="20" t="s">
        <v>375</v>
      </c>
      <c r="E10" s="22">
        <v>2950000</v>
      </c>
      <c r="F10" s="22">
        <v>2950000</v>
      </c>
      <c r="G10" s="22">
        <v>2950000</v>
      </c>
    </row>
    <row r="11" ht="29.9" customHeight="1" spans="1:7">
      <c r="A11" s="23"/>
      <c r="B11" s="20" t="s">
        <v>376</v>
      </c>
      <c r="C11" s="20" t="s">
        <v>206</v>
      </c>
      <c r="D11" s="20" t="s">
        <v>375</v>
      </c>
      <c r="E11" s="22">
        <v>780000</v>
      </c>
      <c r="F11" s="22">
        <v>780000</v>
      </c>
      <c r="G11" s="22">
        <v>780000</v>
      </c>
    </row>
    <row r="12" ht="18.75" customHeight="1" spans="1:7">
      <c r="A12" s="24" t="s">
        <v>31</v>
      </c>
      <c r="B12" s="25" t="s">
        <v>377</v>
      </c>
      <c r="C12" s="25"/>
      <c r="D12" s="26"/>
      <c r="E12" s="22">
        <v>5130000</v>
      </c>
      <c r="F12" s="22">
        <v>5130000</v>
      </c>
      <c r="G12" s="22">
        <v>5130000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S9"/>
  <sheetViews>
    <sheetView showZeros="0" workbookViewId="0">
      <selection activeCell="A1" sqref="A1"/>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22"/>
      <c r="J1" s="153"/>
      <c r="R1" s="2" t="s">
        <v>27</v>
      </c>
    </row>
    <row r="2" ht="36" customHeight="1" spans="1:19">
      <c r="A2" s="142" t="s">
        <v>28</v>
      </c>
      <c r="B2" s="27"/>
      <c r="C2" s="27"/>
      <c r="D2" s="27"/>
      <c r="E2" s="27"/>
      <c r="F2" s="27"/>
      <c r="G2" s="27"/>
      <c r="H2" s="27"/>
      <c r="I2" s="27"/>
      <c r="J2" s="44"/>
      <c r="K2" s="27"/>
      <c r="L2" s="27"/>
      <c r="M2" s="27"/>
      <c r="N2" s="27"/>
      <c r="O2" s="27"/>
      <c r="P2" s="27"/>
      <c r="Q2" s="27"/>
      <c r="R2" s="27"/>
      <c r="S2" s="27"/>
    </row>
    <row r="3" ht="20.25" customHeight="1" spans="1:19">
      <c r="A3" s="88" t="str">
        <f>"单位名称："&amp;"云南省固体废物管理中心"</f>
        <v>单位名称：云南省固体废物管理中心</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6">
        <v>1</v>
      </c>
      <c r="B7" s="19">
        <v>2</v>
      </c>
      <c r="C7" s="19">
        <v>3</v>
      </c>
      <c r="D7" s="19">
        <v>4</v>
      </c>
      <c r="E7" s="126">
        <v>5</v>
      </c>
      <c r="F7" s="19">
        <v>6</v>
      </c>
      <c r="G7" s="19">
        <v>7</v>
      </c>
      <c r="H7" s="126">
        <v>8</v>
      </c>
      <c r="I7" s="19">
        <v>9</v>
      </c>
      <c r="J7" s="34">
        <v>10</v>
      </c>
      <c r="K7" s="34">
        <v>11</v>
      </c>
      <c r="L7" s="162">
        <v>12</v>
      </c>
      <c r="M7" s="34">
        <v>13</v>
      </c>
      <c r="N7" s="34">
        <v>14</v>
      </c>
      <c r="O7" s="34">
        <v>15</v>
      </c>
      <c r="P7" s="34">
        <v>16</v>
      </c>
      <c r="Q7" s="34">
        <v>17</v>
      </c>
      <c r="R7" s="34">
        <v>18</v>
      </c>
      <c r="S7" s="34">
        <v>19</v>
      </c>
    </row>
    <row r="8" ht="31.4" customHeight="1" spans="1:19">
      <c r="A8" s="30" t="s">
        <v>45</v>
      </c>
      <c r="B8" s="30" t="s">
        <v>46</v>
      </c>
      <c r="C8" s="22">
        <v>8324164.48</v>
      </c>
      <c r="D8" s="116">
        <v>8324164.48</v>
      </c>
      <c r="E8" s="87">
        <v>8324164.48</v>
      </c>
      <c r="F8" s="87"/>
      <c r="G8" s="87"/>
      <c r="H8" s="87"/>
      <c r="I8" s="87"/>
      <c r="J8" s="87"/>
      <c r="K8" s="87"/>
      <c r="L8" s="87"/>
      <c r="M8" s="87"/>
      <c r="N8" s="87"/>
      <c r="O8" s="87"/>
      <c r="P8" s="87"/>
      <c r="Q8" s="87"/>
      <c r="R8" s="87"/>
      <c r="S8" s="87"/>
    </row>
    <row r="9" ht="16.5" customHeight="1" spans="1:19">
      <c r="A9" s="151" t="s">
        <v>31</v>
      </c>
      <c r="B9" s="152"/>
      <c r="C9" s="116">
        <v>8324164.48</v>
      </c>
      <c r="D9" s="116">
        <v>8324164.48</v>
      </c>
      <c r="E9" s="87">
        <v>8324164.48</v>
      </c>
      <c r="F9" s="87"/>
      <c r="G9" s="87"/>
      <c r="H9" s="87"/>
      <c r="I9" s="87"/>
      <c r="J9" s="87"/>
      <c r="K9" s="87"/>
      <c r="L9" s="87"/>
      <c r="M9" s="87"/>
      <c r="N9" s="87"/>
      <c r="O9" s="87"/>
      <c r="P9" s="87"/>
      <c r="Q9" s="87"/>
      <c r="R9" s="87"/>
      <c r="S9" s="87"/>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O24"/>
  <sheetViews>
    <sheetView showZeros="0" workbookViewId="0">
      <selection activeCell="A1" sqref="A1"/>
    </sheetView>
  </sheetViews>
  <sheetFormatPr defaultColWidth="9.14166666666667" defaultRowHeight="14.25" customHeight="1"/>
  <cols>
    <col min="1" max="1" width="14.2833333333333" customWidth="1"/>
    <col min="2" max="2" width="32.575" customWidth="1"/>
    <col min="3" max="6" width="18.8583333333333" customWidth="1"/>
    <col min="7" max="7" width="21.2833333333333" customWidth="1"/>
    <col min="8" max="9" width="18.8583333333333" customWidth="1"/>
    <col min="10" max="10" width="17.8583333333333" customWidth="1"/>
    <col min="11" max="15" width="18.8583333333333" customWidth="1"/>
  </cols>
  <sheetData>
    <row r="1" ht="15.75" customHeight="1" spans="15:15">
      <c r="O1" s="53" t="s">
        <v>47</v>
      </c>
    </row>
    <row r="2" ht="28.5" customHeight="1" spans="1:15">
      <c r="A2" s="27" t="s">
        <v>48</v>
      </c>
      <c r="B2" s="27"/>
      <c r="C2" s="27"/>
      <c r="D2" s="27"/>
      <c r="E2" s="27"/>
      <c r="F2" s="27"/>
      <c r="G2" s="27"/>
      <c r="H2" s="27"/>
      <c r="I2" s="27"/>
      <c r="J2" s="27"/>
      <c r="K2" s="27"/>
      <c r="L2" s="27"/>
      <c r="M2" s="27"/>
      <c r="N2" s="27"/>
      <c r="O2" s="27"/>
    </row>
    <row r="3" ht="15" customHeight="1" spans="1:15">
      <c r="A3" s="97" t="str">
        <f>"单位名称："&amp;"云南省固体废物管理中心"</f>
        <v>单位名称：云南省固体废物管理中心</v>
      </c>
      <c r="B3" s="98"/>
      <c r="C3" s="56"/>
      <c r="D3" s="56"/>
      <c r="E3" s="56"/>
      <c r="F3" s="56"/>
      <c r="G3" s="6"/>
      <c r="H3" s="56"/>
      <c r="I3" s="56"/>
      <c r="J3" s="6"/>
      <c r="K3" s="56"/>
      <c r="L3" s="56"/>
      <c r="M3" s="6"/>
      <c r="N3" s="6"/>
      <c r="O3" s="99" t="s">
        <v>2</v>
      </c>
    </row>
    <row r="4" ht="18.75" customHeight="1" spans="1:15">
      <c r="A4" s="9" t="s">
        <v>49</v>
      </c>
      <c r="B4" s="9" t="s">
        <v>50</v>
      </c>
      <c r="C4" s="15" t="s">
        <v>31</v>
      </c>
      <c r="D4" s="60" t="s">
        <v>34</v>
      </c>
      <c r="E4" s="60"/>
      <c r="F4" s="60"/>
      <c r="G4" s="141" t="s">
        <v>35</v>
      </c>
      <c r="H4" s="9" t="s">
        <v>36</v>
      </c>
      <c r="I4" s="9" t="s">
        <v>51</v>
      </c>
      <c r="J4" s="10" t="s">
        <v>52</v>
      </c>
      <c r="K4" s="66" t="s">
        <v>53</v>
      </c>
      <c r="L4" s="66" t="s">
        <v>54</v>
      </c>
      <c r="M4" s="66" t="s">
        <v>55</v>
      </c>
      <c r="N4" s="66" t="s">
        <v>56</v>
      </c>
      <c r="O4" s="82" t="s">
        <v>57</v>
      </c>
    </row>
    <row r="5" ht="30" customHeight="1" spans="1:15">
      <c r="A5" s="18"/>
      <c r="B5" s="18"/>
      <c r="C5" s="18"/>
      <c r="D5" s="60" t="s">
        <v>33</v>
      </c>
      <c r="E5" s="60" t="s">
        <v>58</v>
      </c>
      <c r="F5" s="60" t="s">
        <v>59</v>
      </c>
      <c r="G5" s="18"/>
      <c r="H5" s="18"/>
      <c r="I5" s="18"/>
      <c r="J5" s="60" t="s">
        <v>33</v>
      </c>
      <c r="K5" s="86" t="s">
        <v>53</v>
      </c>
      <c r="L5" s="86" t="s">
        <v>54</v>
      </c>
      <c r="M5" s="86" t="s">
        <v>55</v>
      </c>
      <c r="N5" s="86" t="s">
        <v>56</v>
      </c>
      <c r="O5" s="86" t="s">
        <v>57</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30" t="s">
        <v>60</v>
      </c>
      <c r="B7" s="30" t="s">
        <v>61</v>
      </c>
      <c r="C7" s="116">
        <v>308904.85</v>
      </c>
      <c r="D7" s="116">
        <v>308904.85</v>
      </c>
      <c r="E7" s="116">
        <v>308904.85</v>
      </c>
      <c r="F7" s="116"/>
      <c r="G7" s="87"/>
      <c r="H7" s="116"/>
      <c r="I7" s="116"/>
      <c r="J7" s="116"/>
      <c r="K7" s="116"/>
      <c r="L7" s="116"/>
      <c r="M7" s="87"/>
      <c r="N7" s="116"/>
      <c r="O7" s="116"/>
    </row>
    <row r="8" ht="20.25" customHeight="1" spans="1:15">
      <c r="A8" s="124" t="s">
        <v>62</v>
      </c>
      <c r="B8" s="124" t="s">
        <v>63</v>
      </c>
      <c r="C8" s="116">
        <v>294468.8</v>
      </c>
      <c r="D8" s="116">
        <v>294468.8</v>
      </c>
      <c r="E8" s="116">
        <v>294468.8</v>
      </c>
      <c r="F8" s="116"/>
      <c r="G8" s="87"/>
      <c r="H8" s="116"/>
      <c r="I8" s="116"/>
      <c r="J8" s="116"/>
      <c r="K8" s="116"/>
      <c r="L8" s="116"/>
      <c r="M8" s="87"/>
      <c r="N8" s="116"/>
      <c r="O8" s="116"/>
    </row>
    <row r="9" ht="20.25" customHeight="1" spans="1:15">
      <c r="A9" s="125" t="s">
        <v>64</v>
      </c>
      <c r="B9" s="125" t="s">
        <v>65</v>
      </c>
      <c r="C9" s="116">
        <v>540</v>
      </c>
      <c r="D9" s="116">
        <v>540</v>
      </c>
      <c r="E9" s="116">
        <v>540</v>
      </c>
      <c r="F9" s="116"/>
      <c r="G9" s="87"/>
      <c r="H9" s="116"/>
      <c r="I9" s="116"/>
      <c r="J9" s="116"/>
      <c r="K9" s="116"/>
      <c r="L9" s="116"/>
      <c r="M9" s="87"/>
      <c r="N9" s="116"/>
      <c r="O9" s="116"/>
    </row>
    <row r="10" ht="20.25" customHeight="1" spans="1:15">
      <c r="A10" s="125" t="s">
        <v>66</v>
      </c>
      <c r="B10" s="125" t="s">
        <v>67</v>
      </c>
      <c r="C10" s="116">
        <v>293928.8</v>
      </c>
      <c r="D10" s="116">
        <v>293928.8</v>
      </c>
      <c r="E10" s="116">
        <v>293928.8</v>
      </c>
      <c r="F10" s="116"/>
      <c r="G10" s="87"/>
      <c r="H10" s="116"/>
      <c r="I10" s="116"/>
      <c r="J10" s="116"/>
      <c r="K10" s="116"/>
      <c r="L10" s="116"/>
      <c r="M10" s="87"/>
      <c r="N10" s="116"/>
      <c r="O10" s="116"/>
    </row>
    <row r="11" ht="20.25" customHeight="1" spans="1:15">
      <c r="A11" s="124" t="s">
        <v>68</v>
      </c>
      <c r="B11" s="124" t="s">
        <v>69</v>
      </c>
      <c r="C11" s="116">
        <v>14436.05</v>
      </c>
      <c r="D11" s="116">
        <v>14436.05</v>
      </c>
      <c r="E11" s="116">
        <v>14436.05</v>
      </c>
      <c r="F11" s="116"/>
      <c r="G11" s="87"/>
      <c r="H11" s="116"/>
      <c r="I11" s="116"/>
      <c r="J11" s="116"/>
      <c r="K11" s="116"/>
      <c r="L11" s="116"/>
      <c r="M11" s="87"/>
      <c r="N11" s="116"/>
      <c r="O11" s="116"/>
    </row>
    <row r="12" ht="20.25" customHeight="1" spans="1:15">
      <c r="A12" s="125" t="s">
        <v>70</v>
      </c>
      <c r="B12" s="125" t="s">
        <v>69</v>
      </c>
      <c r="C12" s="116">
        <v>14436.05</v>
      </c>
      <c r="D12" s="116">
        <v>14436.05</v>
      </c>
      <c r="E12" s="116">
        <v>14436.05</v>
      </c>
      <c r="F12" s="116"/>
      <c r="G12" s="87"/>
      <c r="H12" s="116"/>
      <c r="I12" s="116"/>
      <c r="J12" s="116"/>
      <c r="K12" s="116"/>
      <c r="L12" s="116"/>
      <c r="M12" s="87"/>
      <c r="N12" s="116"/>
      <c r="O12" s="116"/>
    </row>
    <row r="13" ht="20.25" customHeight="1" spans="1:15">
      <c r="A13" s="30" t="s">
        <v>71</v>
      </c>
      <c r="B13" s="30" t="s">
        <v>72</v>
      </c>
      <c r="C13" s="116">
        <v>296494.69</v>
      </c>
      <c r="D13" s="116">
        <v>296494.69</v>
      </c>
      <c r="E13" s="116">
        <v>296494.69</v>
      </c>
      <c r="F13" s="116"/>
      <c r="G13" s="87"/>
      <c r="H13" s="116"/>
      <c r="I13" s="116"/>
      <c r="J13" s="116"/>
      <c r="K13" s="116"/>
      <c r="L13" s="116"/>
      <c r="M13" s="87"/>
      <c r="N13" s="116"/>
      <c r="O13" s="116"/>
    </row>
    <row r="14" ht="20.25" customHeight="1" spans="1:15">
      <c r="A14" s="124" t="s">
        <v>73</v>
      </c>
      <c r="B14" s="124" t="s">
        <v>74</v>
      </c>
      <c r="C14" s="116">
        <v>296494.69</v>
      </c>
      <c r="D14" s="116">
        <v>296494.69</v>
      </c>
      <c r="E14" s="116">
        <v>296494.69</v>
      </c>
      <c r="F14" s="116"/>
      <c r="G14" s="87"/>
      <c r="H14" s="116"/>
      <c r="I14" s="116"/>
      <c r="J14" s="116"/>
      <c r="K14" s="116"/>
      <c r="L14" s="116"/>
      <c r="M14" s="87"/>
      <c r="N14" s="116"/>
      <c r="O14" s="116"/>
    </row>
    <row r="15" ht="20.25" customHeight="1" spans="1:15">
      <c r="A15" s="125" t="s">
        <v>75</v>
      </c>
      <c r="B15" s="125" t="s">
        <v>76</v>
      </c>
      <c r="C15" s="116">
        <v>198401.94</v>
      </c>
      <c r="D15" s="116">
        <v>198401.94</v>
      </c>
      <c r="E15" s="116">
        <v>198401.94</v>
      </c>
      <c r="F15" s="116"/>
      <c r="G15" s="87"/>
      <c r="H15" s="116"/>
      <c r="I15" s="116"/>
      <c r="J15" s="116"/>
      <c r="K15" s="116"/>
      <c r="L15" s="116"/>
      <c r="M15" s="87"/>
      <c r="N15" s="116"/>
      <c r="O15" s="116"/>
    </row>
    <row r="16" ht="20.25" customHeight="1" spans="1:15">
      <c r="A16" s="125" t="s">
        <v>77</v>
      </c>
      <c r="B16" s="125" t="s">
        <v>78</v>
      </c>
      <c r="C16" s="116">
        <v>91852.75</v>
      </c>
      <c r="D16" s="116">
        <v>91852.75</v>
      </c>
      <c r="E16" s="116">
        <v>91852.75</v>
      </c>
      <c r="F16" s="116"/>
      <c r="G16" s="87"/>
      <c r="H16" s="116"/>
      <c r="I16" s="116"/>
      <c r="J16" s="116"/>
      <c r="K16" s="116"/>
      <c r="L16" s="116"/>
      <c r="M16" s="87"/>
      <c r="N16" s="116"/>
      <c r="O16" s="116"/>
    </row>
    <row r="17" ht="20.25" customHeight="1" spans="1:15">
      <c r="A17" s="125" t="s">
        <v>79</v>
      </c>
      <c r="B17" s="125" t="s">
        <v>80</v>
      </c>
      <c r="C17" s="116">
        <v>6240</v>
      </c>
      <c r="D17" s="116">
        <v>6240</v>
      </c>
      <c r="E17" s="116">
        <v>6240</v>
      </c>
      <c r="F17" s="116"/>
      <c r="G17" s="87"/>
      <c r="H17" s="116"/>
      <c r="I17" s="116"/>
      <c r="J17" s="116"/>
      <c r="K17" s="116"/>
      <c r="L17" s="116"/>
      <c r="M17" s="87"/>
      <c r="N17" s="116"/>
      <c r="O17" s="116"/>
    </row>
    <row r="18" ht="20.25" customHeight="1" spans="1:15">
      <c r="A18" s="30" t="s">
        <v>81</v>
      </c>
      <c r="B18" s="30" t="s">
        <v>82</v>
      </c>
      <c r="C18" s="116">
        <v>7501807.66</v>
      </c>
      <c r="D18" s="116">
        <v>7501807.66</v>
      </c>
      <c r="E18" s="116">
        <v>2371807.66</v>
      </c>
      <c r="F18" s="116">
        <v>5130000</v>
      </c>
      <c r="G18" s="87"/>
      <c r="H18" s="116"/>
      <c r="I18" s="116"/>
      <c r="J18" s="116"/>
      <c r="K18" s="116"/>
      <c r="L18" s="116"/>
      <c r="M18" s="87"/>
      <c r="N18" s="116"/>
      <c r="O18" s="116"/>
    </row>
    <row r="19" ht="20.25" customHeight="1" spans="1:15">
      <c r="A19" s="124" t="s">
        <v>83</v>
      </c>
      <c r="B19" s="124" t="s">
        <v>84</v>
      </c>
      <c r="C19" s="116">
        <v>7501807.66</v>
      </c>
      <c r="D19" s="116">
        <v>7501807.66</v>
      </c>
      <c r="E19" s="116">
        <v>2371807.66</v>
      </c>
      <c r="F19" s="116">
        <v>5130000</v>
      </c>
      <c r="G19" s="87"/>
      <c r="H19" s="116"/>
      <c r="I19" s="116"/>
      <c r="J19" s="116"/>
      <c r="K19" s="116"/>
      <c r="L19" s="116"/>
      <c r="M19" s="87"/>
      <c r="N19" s="116"/>
      <c r="O19" s="116"/>
    </row>
    <row r="20" ht="20.25" customHeight="1" spans="1:15">
      <c r="A20" s="125" t="s">
        <v>85</v>
      </c>
      <c r="B20" s="125" t="s">
        <v>86</v>
      </c>
      <c r="C20" s="116">
        <v>7501807.66</v>
      </c>
      <c r="D20" s="116">
        <v>7501807.66</v>
      </c>
      <c r="E20" s="116">
        <v>2371807.66</v>
      </c>
      <c r="F20" s="116">
        <v>5130000</v>
      </c>
      <c r="G20" s="87"/>
      <c r="H20" s="116"/>
      <c r="I20" s="116"/>
      <c r="J20" s="116"/>
      <c r="K20" s="116"/>
      <c r="L20" s="116"/>
      <c r="M20" s="87"/>
      <c r="N20" s="116"/>
      <c r="O20" s="116"/>
    </row>
    <row r="21" ht="20.25" customHeight="1" spans="1:15">
      <c r="A21" s="30" t="s">
        <v>87</v>
      </c>
      <c r="B21" s="30" t="s">
        <v>88</v>
      </c>
      <c r="C21" s="116">
        <v>216957.28</v>
      </c>
      <c r="D21" s="116">
        <v>216957.28</v>
      </c>
      <c r="E21" s="116">
        <v>216957.28</v>
      </c>
      <c r="F21" s="116"/>
      <c r="G21" s="87"/>
      <c r="H21" s="116"/>
      <c r="I21" s="116"/>
      <c r="J21" s="116"/>
      <c r="K21" s="116"/>
      <c r="L21" s="116"/>
      <c r="M21" s="87"/>
      <c r="N21" s="116"/>
      <c r="O21" s="116"/>
    </row>
    <row r="22" ht="20.25" customHeight="1" spans="1:15">
      <c r="A22" s="124" t="s">
        <v>89</v>
      </c>
      <c r="B22" s="124" t="s">
        <v>90</v>
      </c>
      <c r="C22" s="116">
        <v>216957.28</v>
      </c>
      <c r="D22" s="116">
        <v>216957.28</v>
      </c>
      <c r="E22" s="116">
        <v>216957.28</v>
      </c>
      <c r="F22" s="116"/>
      <c r="G22" s="87"/>
      <c r="H22" s="116"/>
      <c r="I22" s="116"/>
      <c r="J22" s="116"/>
      <c r="K22" s="116"/>
      <c r="L22" s="116"/>
      <c r="M22" s="87"/>
      <c r="N22" s="116"/>
      <c r="O22" s="116"/>
    </row>
    <row r="23" ht="20.25" customHeight="1" spans="1:15">
      <c r="A23" s="125" t="s">
        <v>91</v>
      </c>
      <c r="B23" s="125" t="s">
        <v>92</v>
      </c>
      <c r="C23" s="116">
        <v>216957.28</v>
      </c>
      <c r="D23" s="116">
        <v>216957.28</v>
      </c>
      <c r="E23" s="116">
        <v>216957.28</v>
      </c>
      <c r="F23" s="116"/>
      <c r="G23" s="87"/>
      <c r="H23" s="116"/>
      <c r="I23" s="116"/>
      <c r="J23" s="116"/>
      <c r="K23" s="116"/>
      <c r="L23" s="116"/>
      <c r="M23" s="87"/>
      <c r="N23" s="116"/>
      <c r="O23" s="116"/>
    </row>
    <row r="24" ht="17.25" customHeight="1" spans="1:15">
      <c r="A24" s="100" t="s">
        <v>93</v>
      </c>
      <c r="B24" s="101" t="s">
        <v>93</v>
      </c>
      <c r="C24" s="116">
        <v>8324164.48</v>
      </c>
      <c r="D24" s="116">
        <v>8324164.48</v>
      </c>
      <c r="E24" s="116">
        <v>3194164.48</v>
      </c>
      <c r="F24" s="116">
        <v>5130000</v>
      </c>
      <c r="G24" s="87"/>
      <c r="H24" s="116"/>
      <c r="I24" s="116"/>
      <c r="J24" s="116"/>
      <c r="K24" s="116"/>
      <c r="L24" s="116"/>
      <c r="M24" s="87"/>
      <c r="N24" s="116"/>
      <c r="O24" s="116"/>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5" t="s">
        <v>94</v>
      </c>
    </row>
    <row r="2" ht="31.5" customHeight="1" spans="1:4">
      <c r="A2" s="43" t="s">
        <v>95</v>
      </c>
      <c r="B2" s="128"/>
      <c r="C2" s="128"/>
      <c r="D2" s="128"/>
    </row>
    <row r="3" ht="17.25" customHeight="1" spans="1:4">
      <c r="A3" s="4" t="str">
        <f>"单位名称："&amp;"云南省固体废物管理中心"</f>
        <v>单位名称：云南省固体废物管理中心</v>
      </c>
      <c r="B3" s="129"/>
      <c r="C3" s="129"/>
      <c r="D3" s="96" t="s">
        <v>2</v>
      </c>
    </row>
    <row r="4" ht="24.65" customHeight="1" spans="1:4">
      <c r="A4" s="10" t="s">
        <v>3</v>
      </c>
      <c r="B4" s="12"/>
      <c r="C4" s="10" t="s">
        <v>4</v>
      </c>
      <c r="D4" s="12"/>
    </row>
    <row r="5" ht="15.65" customHeight="1" spans="1:4">
      <c r="A5" s="15" t="s">
        <v>5</v>
      </c>
      <c r="B5" s="130" t="s">
        <v>6</v>
      </c>
      <c r="C5" s="15" t="s">
        <v>96</v>
      </c>
      <c r="D5" s="130" t="s">
        <v>6</v>
      </c>
    </row>
    <row r="6" ht="14.15" customHeight="1" spans="1:4">
      <c r="A6" s="18"/>
      <c r="B6" s="17"/>
      <c r="C6" s="18"/>
      <c r="D6" s="17"/>
    </row>
    <row r="7" ht="29.15" customHeight="1" spans="1:4">
      <c r="A7" s="131" t="s">
        <v>97</v>
      </c>
      <c r="B7" s="132">
        <v>8324164.48</v>
      </c>
      <c r="C7" s="133" t="s">
        <v>98</v>
      </c>
      <c r="D7" s="132">
        <v>8324164.48</v>
      </c>
    </row>
    <row r="8" ht="29.15" customHeight="1" spans="1:4">
      <c r="A8" s="134" t="s">
        <v>99</v>
      </c>
      <c r="B8" s="87">
        <v>8324164.48</v>
      </c>
      <c r="C8" s="23" t="str">
        <f>"（一）"&amp;"社会保障和就业支出"</f>
        <v>（一）社会保障和就业支出</v>
      </c>
      <c r="D8" s="87">
        <v>308904.85</v>
      </c>
    </row>
    <row r="9" ht="29.15" customHeight="1" spans="1:4">
      <c r="A9" s="134" t="s">
        <v>100</v>
      </c>
      <c r="B9" s="87"/>
      <c r="C9" s="23" t="str">
        <f>"（二）"&amp;"卫生健康支出"</f>
        <v>（二）卫生健康支出</v>
      </c>
      <c r="D9" s="87">
        <v>296494.69</v>
      </c>
    </row>
    <row r="10" ht="29.15" customHeight="1" spans="1:4">
      <c r="A10" s="134" t="s">
        <v>101</v>
      </c>
      <c r="B10" s="87"/>
      <c r="C10" s="23" t="str">
        <f>"（三）"&amp;"节能环保支出"</f>
        <v>（三）节能环保支出</v>
      </c>
      <c r="D10" s="87">
        <v>7501807.66</v>
      </c>
    </row>
    <row r="11" ht="29.15" customHeight="1" spans="1:4">
      <c r="A11" s="135" t="s">
        <v>102</v>
      </c>
      <c r="B11" s="136"/>
      <c r="C11" s="23" t="str">
        <f>"（四）"&amp;"住房保障支出"</f>
        <v>（四）住房保障支出</v>
      </c>
      <c r="D11" s="87">
        <v>216957.28</v>
      </c>
    </row>
    <row r="12" ht="29.15" customHeight="1" spans="1:4">
      <c r="A12" s="134" t="s">
        <v>99</v>
      </c>
      <c r="B12" s="116"/>
      <c r="C12" s="137"/>
      <c r="D12" s="136"/>
    </row>
    <row r="13" ht="29.15" customHeight="1" spans="1:4">
      <c r="A13" s="138" t="s">
        <v>100</v>
      </c>
      <c r="B13" s="116"/>
      <c r="C13" s="137"/>
      <c r="D13" s="136"/>
    </row>
    <row r="14" ht="29.15" customHeight="1" spans="1:4">
      <c r="A14" s="138" t="s">
        <v>101</v>
      </c>
      <c r="B14" s="136"/>
      <c r="C14" s="137"/>
      <c r="D14" s="136"/>
    </row>
    <row r="15" ht="29.15" customHeight="1" spans="1:4">
      <c r="A15" s="139"/>
      <c r="B15" s="136"/>
      <c r="C15" s="140" t="s">
        <v>103</v>
      </c>
      <c r="D15" s="136"/>
    </row>
    <row r="16" ht="29.15" customHeight="1" spans="1:4">
      <c r="A16" s="139" t="s">
        <v>104</v>
      </c>
      <c r="B16" s="136">
        <v>8324164.48</v>
      </c>
      <c r="C16" s="137" t="s">
        <v>26</v>
      </c>
      <c r="D16" s="136">
        <v>8324164.48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G24"/>
  <sheetViews>
    <sheetView showZeros="0" workbookViewId="0">
      <selection activeCell="A7" sqref="$A7:$XFD24"/>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25" customWidth="1"/>
    <col min="7" max="7" width="24.2833333333333" customWidth="1"/>
  </cols>
  <sheetData>
    <row r="1" ht="12" customHeight="1" spans="4:7">
      <c r="D1" s="108"/>
      <c r="F1" s="53"/>
      <c r="G1" s="53" t="s">
        <v>105</v>
      </c>
    </row>
    <row r="2" ht="39" customHeight="1" spans="1:7">
      <c r="A2" s="3" t="s">
        <v>106</v>
      </c>
      <c r="B2" s="3"/>
      <c r="C2" s="3"/>
      <c r="D2" s="3"/>
      <c r="E2" s="3"/>
      <c r="F2" s="3"/>
      <c r="G2" s="3"/>
    </row>
    <row r="3" ht="18" customHeight="1" spans="1:7">
      <c r="A3" s="4" t="str">
        <f>"单位名称："&amp;"云南省固体废物管理中心"</f>
        <v>单位名称：云南省固体废物管理中心</v>
      </c>
      <c r="F3" s="99"/>
      <c r="G3" s="99" t="s">
        <v>2</v>
      </c>
    </row>
    <row r="4" ht="20.25" customHeight="1" spans="1:7">
      <c r="A4" s="118" t="s">
        <v>107</v>
      </c>
      <c r="B4" s="119"/>
      <c r="C4" s="120" t="s">
        <v>31</v>
      </c>
      <c r="D4" s="11" t="s">
        <v>58</v>
      </c>
      <c r="E4" s="11"/>
      <c r="F4" s="12"/>
      <c r="G4" s="120" t="s">
        <v>59</v>
      </c>
    </row>
    <row r="5" ht="20.25" customHeight="1" spans="1:7">
      <c r="A5" s="121" t="s">
        <v>49</v>
      </c>
      <c r="B5" s="122" t="s">
        <v>50</v>
      </c>
      <c r="C5" s="89"/>
      <c r="D5" s="89" t="s">
        <v>33</v>
      </c>
      <c r="E5" s="89" t="s">
        <v>108</v>
      </c>
      <c r="F5" s="89" t="s">
        <v>109</v>
      </c>
      <c r="G5" s="89"/>
    </row>
    <row r="6" ht="13.5" customHeight="1" spans="1:7">
      <c r="A6" s="123" t="s">
        <v>110</v>
      </c>
      <c r="B6" s="123" t="s">
        <v>111</v>
      </c>
      <c r="C6" s="123" t="s">
        <v>112</v>
      </c>
      <c r="D6" s="60"/>
      <c r="E6" s="123" t="s">
        <v>113</v>
      </c>
      <c r="F6" s="123" t="s">
        <v>114</v>
      </c>
      <c r="G6" s="123" t="s">
        <v>115</v>
      </c>
    </row>
    <row r="7" ht="26" customHeight="1" spans="1:7">
      <c r="A7" s="30" t="s">
        <v>60</v>
      </c>
      <c r="B7" s="30" t="s">
        <v>61</v>
      </c>
      <c r="C7" s="22">
        <v>308904.85</v>
      </c>
      <c r="D7" s="22">
        <v>308904.85</v>
      </c>
      <c r="E7" s="22">
        <v>308364.85</v>
      </c>
      <c r="F7" s="22">
        <v>540</v>
      </c>
      <c r="G7" s="22"/>
    </row>
    <row r="8" ht="26" customHeight="1" spans="1:7">
      <c r="A8" s="30" t="s">
        <v>62</v>
      </c>
      <c r="B8" s="124" t="s">
        <v>63</v>
      </c>
      <c r="C8" s="22">
        <v>294468.8</v>
      </c>
      <c r="D8" s="22">
        <v>294468.8</v>
      </c>
      <c r="E8" s="22">
        <v>293928.8</v>
      </c>
      <c r="F8" s="22">
        <v>540</v>
      </c>
      <c r="G8" s="22"/>
    </row>
    <row r="9" ht="26" customHeight="1" spans="1:7">
      <c r="A9" s="30" t="s">
        <v>64</v>
      </c>
      <c r="B9" s="125" t="s">
        <v>65</v>
      </c>
      <c r="C9" s="22">
        <v>540</v>
      </c>
      <c r="D9" s="22">
        <v>540</v>
      </c>
      <c r="E9" s="22"/>
      <c r="F9" s="22">
        <v>540</v>
      </c>
      <c r="G9" s="22"/>
    </row>
    <row r="10" ht="26" customHeight="1" spans="1:7">
      <c r="A10" s="30" t="s">
        <v>66</v>
      </c>
      <c r="B10" s="125" t="s">
        <v>67</v>
      </c>
      <c r="C10" s="22">
        <v>293928.8</v>
      </c>
      <c r="D10" s="22">
        <v>293928.8</v>
      </c>
      <c r="E10" s="22">
        <v>293928.8</v>
      </c>
      <c r="F10" s="22"/>
      <c r="G10" s="22"/>
    </row>
    <row r="11" ht="26" customHeight="1" spans="1:7">
      <c r="A11" s="30" t="s">
        <v>68</v>
      </c>
      <c r="B11" s="124" t="s">
        <v>69</v>
      </c>
      <c r="C11" s="22">
        <v>14436.05</v>
      </c>
      <c r="D11" s="22">
        <v>14436.05</v>
      </c>
      <c r="E11" s="22">
        <v>14436.05</v>
      </c>
      <c r="F11" s="22"/>
      <c r="G11" s="22"/>
    </row>
    <row r="12" ht="26" customHeight="1" spans="1:7">
      <c r="A12" s="30" t="s">
        <v>70</v>
      </c>
      <c r="B12" s="125" t="s">
        <v>69</v>
      </c>
      <c r="C12" s="22">
        <v>14436.05</v>
      </c>
      <c r="D12" s="22">
        <v>14436.05</v>
      </c>
      <c r="E12" s="22">
        <v>14436.05</v>
      </c>
      <c r="F12" s="22"/>
      <c r="G12" s="22"/>
    </row>
    <row r="13" ht="26" customHeight="1" spans="1:7">
      <c r="A13" s="30" t="s">
        <v>71</v>
      </c>
      <c r="B13" s="30" t="s">
        <v>72</v>
      </c>
      <c r="C13" s="22">
        <v>296494.69</v>
      </c>
      <c r="D13" s="22">
        <v>296494.69</v>
      </c>
      <c r="E13" s="22">
        <v>296494.69</v>
      </c>
      <c r="F13" s="22"/>
      <c r="G13" s="22"/>
    </row>
    <row r="14" ht="26" customHeight="1" spans="1:7">
      <c r="A14" s="30" t="s">
        <v>73</v>
      </c>
      <c r="B14" s="124" t="s">
        <v>74</v>
      </c>
      <c r="C14" s="22">
        <v>296494.69</v>
      </c>
      <c r="D14" s="22">
        <v>296494.69</v>
      </c>
      <c r="E14" s="22">
        <v>296494.69</v>
      </c>
      <c r="F14" s="22"/>
      <c r="G14" s="22"/>
    </row>
    <row r="15" ht="26" customHeight="1" spans="1:7">
      <c r="A15" s="30" t="s">
        <v>75</v>
      </c>
      <c r="B15" s="125" t="s">
        <v>76</v>
      </c>
      <c r="C15" s="22">
        <v>198401.94</v>
      </c>
      <c r="D15" s="22">
        <v>198401.94</v>
      </c>
      <c r="E15" s="22">
        <v>198401.94</v>
      </c>
      <c r="F15" s="22"/>
      <c r="G15" s="22"/>
    </row>
    <row r="16" ht="26" customHeight="1" spans="1:7">
      <c r="A16" s="30" t="s">
        <v>77</v>
      </c>
      <c r="B16" s="125" t="s">
        <v>78</v>
      </c>
      <c r="C16" s="22">
        <v>91852.75</v>
      </c>
      <c r="D16" s="22">
        <v>91852.75</v>
      </c>
      <c r="E16" s="22">
        <v>91852.75</v>
      </c>
      <c r="F16" s="22"/>
      <c r="G16" s="22"/>
    </row>
    <row r="17" ht="26" customHeight="1" spans="1:7">
      <c r="A17" s="30" t="s">
        <v>79</v>
      </c>
      <c r="B17" s="125" t="s">
        <v>80</v>
      </c>
      <c r="C17" s="22">
        <v>6240</v>
      </c>
      <c r="D17" s="22">
        <v>6240</v>
      </c>
      <c r="E17" s="22">
        <v>6240</v>
      </c>
      <c r="F17" s="22"/>
      <c r="G17" s="22"/>
    </row>
    <row r="18" ht="26" customHeight="1" spans="1:7">
      <c r="A18" s="30" t="s">
        <v>81</v>
      </c>
      <c r="B18" s="30" t="s">
        <v>82</v>
      </c>
      <c r="C18" s="22">
        <v>7501807.66</v>
      </c>
      <c r="D18" s="22">
        <v>2371807.66</v>
      </c>
      <c r="E18" s="22">
        <v>2188271</v>
      </c>
      <c r="F18" s="22">
        <v>183536.66</v>
      </c>
      <c r="G18" s="22">
        <v>5130000</v>
      </c>
    </row>
    <row r="19" ht="26" customHeight="1" spans="1:7">
      <c r="A19" s="30" t="s">
        <v>83</v>
      </c>
      <c r="B19" s="124" t="s">
        <v>84</v>
      </c>
      <c r="C19" s="22">
        <v>7501807.66</v>
      </c>
      <c r="D19" s="22">
        <v>2371807.66</v>
      </c>
      <c r="E19" s="22">
        <v>2188271</v>
      </c>
      <c r="F19" s="22">
        <v>183536.66</v>
      </c>
      <c r="G19" s="22">
        <v>5130000</v>
      </c>
    </row>
    <row r="20" ht="26" customHeight="1" spans="1:7">
      <c r="A20" s="30" t="s">
        <v>85</v>
      </c>
      <c r="B20" s="125" t="s">
        <v>86</v>
      </c>
      <c r="C20" s="22">
        <v>7501807.66</v>
      </c>
      <c r="D20" s="22">
        <v>2371807.66</v>
      </c>
      <c r="E20" s="22">
        <v>2188271</v>
      </c>
      <c r="F20" s="22">
        <v>183536.66</v>
      </c>
      <c r="G20" s="22">
        <v>5130000</v>
      </c>
    </row>
    <row r="21" ht="26" customHeight="1" spans="1:7">
      <c r="A21" s="30" t="s">
        <v>87</v>
      </c>
      <c r="B21" s="30" t="s">
        <v>88</v>
      </c>
      <c r="C21" s="22">
        <v>216957.28</v>
      </c>
      <c r="D21" s="22">
        <v>216957.28</v>
      </c>
      <c r="E21" s="22">
        <v>216957.28</v>
      </c>
      <c r="F21" s="22"/>
      <c r="G21" s="22"/>
    </row>
    <row r="22" ht="26" customHeight="1" spans="1:7">
      <c r="A22" s="30" t="s">
        <v>89</v>
      </c>
      <c r="B22" s="124" t="s">
        <v>90</v>
      </c>
      <c r="C22" s="22">
        <v>216957.28</v>
      </c>
      <c r="D22" s="22">
        <v>216957.28</v>
      </c>
      <c r="E22" s="22">
        <v>216957.28</v>
      </c>
      <c r="F22" s="22"/>
      <c r="G22" s="22"/>
    </row>
    <row r="23" ht="26" customHeight="1" spans="1:7">
      <c r="A23" s="30" t="s">
        <v>91</v>
      </c>
      <c r="B23" s="125" t="s">
        <v>92</v>
      </c>
      <c r="C23" s="22">
        <v>216957.28</v>
      </c>
      <c r="D23" s="22">
        <v>216957.28</v>
      </c>
      <c r="E23" s="22">
        <v>216957.28</v>
      </c>
      <c r="F23" s="22"/>
      <c r="G23" s="22"/>
    </row>
    <row r="24" ht="26" customHeight="1" spans="1:7">
      <c r="A24" s="126" t="s">
        <v>93</v>
      </c>
      <c r="B24" s="127" t="s">
        <v>93</v>
      </c>
      <c r="C24" s="22">
        <v>8324164.48</v>
      </c>
      <c r="D24" s="22">
        <v>3194164.48</v>
      </c>
      <c r="E24" s="22">
        <v>3010087.82</v>
      </c>
      <c r="F24" s="22">
        <v>184076.66</v>
      </c>
      <c r="G24" s="22">
        <v>5130000</v>
      </c>
    </row>
  </sheetData>
  <mergeCells count="7">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F7"/>
  <sheetViews>
    <sheetView showZeros="0" topLeftCell="A3"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12"/>
      <c r="B1" s="112"/>
      <c r="C1" s="58"/>
      <c r="F1" s="57" t="s">
        <v>116</v>
      </c>
    </row>
    <row r="2" ht="25.5" customHeight="1" spans="1:6">
      <c r="A2" s="113" t="s">
        <v>117</v>
      </c>
      <c r="B2" s="113"/>
      <c r="C2" s="113"/>
      <c r="D2" s="113"/>
      <c r="E2" s="113"/>
      <c r="F2" s="113"/>
    </row>
    <row r="3" ht="15.75" customHeight="1" spans="1:6">
      <c r="A3" s="4" t="str">
        <f>"单位名称："&amp;"云南省固体废物管理中心"</f>
        <v>单位名称：云南省固体废物管理中心</v>
      </c>
      <c r="B3" s="112"/>
      <c r="C3" s="58"/>
      <c r="F3" s="57" t="s">
        <v>118</v>
      </c>
    </row>
    <row r="4" ht="19.5" customHeight="1" spans="1:6">
      <c r="A4" s="9" t="s">
        <v>119</v>
      </c>
      <c r="B4" s="15" t="s">
        <v>120</v>
      </c>
      <c r="C4" s="10" t="s">
        <v>121</v>
      </c>
      <c r="D4" s="11"/>
      <c r="E4" s="12"/>
      <c r="F4" s="15" t="s">
        <v>122</v>
      </c>
    </row>
    <row r="5" ht="19.5" customHeight="1" spans="1:6">
      <c r="A5" s="17"/>
      <c r="B5" s="18"/>
      <c r="C5" s="60" t="s">
        <v>33</v>
      </c>
      <c r="D5" s="60" t="s">
        <v>123</v>
      </c>
      <c r="E5" s="60" t="s">
        <v>124</v>
      </c>
      <c r="F5" s="18"/>
    </row>
    <row r="6" ht="18.75" customHeight="1" spans="1:6">
      <c r="A6" s="114">
        <v>1</v>
      </c>
      <c r="B6" s="114">
        <v>2</v>
      </c>
      <c r="C6" s="115">
        <v>3</v>
      </c>
      <c r="D6" s="114">
        <v>4</v>
      </c>
      <c r="E6" s="114">
        <v>5</v>
      </c>
      <c r="F6" s="114">
        <v>6</v>
      </c>
    </row>
    <row r="7" ht="18.75" customHeight="1" spans="1:6">
      <c r="A7" s="116">
        <v>4000</v>
      </c>
      <c r="B7" s="116"/>
      <c r="C7" s="117"/>
      <c r="D7" s="116"/>
      <c r="E7" s="116"/>
      <c r="F7" s="116">
        <v>4000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W32"/>
  <sheetViews>
    <sheetView showZeros="0" topLeftCell="A17" workbookViewId="0">
      <selection activeCell="A1" sqref="A1"/>
    </sheetView>
  </sheetViews>
  <sheetFormatPr defaultColWidth="9.14166666666667" defaultRowHeight="14.25" customHeight="1"/>
  <cols>
    <col min="1" max="1" width="28.7" customWidth="1"/>
    <col min="2" max="3" width="23.8583333333333"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ht="13.5" customHeight="1" spans="4:23">
      <c r="D1" s="1"/>
      <c r="E1" s="1"/>
      <c r="F1" s="1"/>
      <c r="G1" s="1"/>
      <c r="U1" s="108"/>
      <c r="W1" s="53" t="s">
        <v>125</v>
      </c>
    </row>
    <row r="2" ht="27.75" customHeight="1" spans="1:23">
      <c r="A2" s="27" t="s">
        <v>126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"单位名称："&amp;"云南省固体废物管理中心"</f>
        <v>单位名称：云南省固体废物管理中心</v>
      </c>
      <c r="B3" s="5"/>
      <c r="C3" s="5"/>
      <c r="D3" s="5"/>
      <c r="E3" s="5"/>
      <c r="F3" s="5"/>
      <c r="G3" s="5"/>
      <c r="H3" s="6"/>
      <c r="I3" s="6"/>
      <c r="J3" s="6"/>
      <c r="K3" s="6"/>
      <c r="L3" s="6"/>
      <c r="M3" s="6"/>
      <c r="N3" s="6"/>
      <c r="O3" s="6"/>
      <c r="P3" s="6"/>
      <c r="Q3" s="6"/>
      <c r="U3" s="108"/>
      <c r="W3" s="99" t="s">
        <v>118</v>
      </c>
    </row>
    <row r="4" ht="21.75" customHeight="1" spans="1:23">
      <c r="A4" s="8" t="s">
        <v>127</v>
      </c>
      <c r="B4" s="8" t="s">
        <v>128</v>
      </c>
      <c r="C4" s="8" t="s">
        <v>129</v>
      </c>
      <c r="D4" s="9" t="s">
        <v>130</v>
      </c>
      <c r="E4" s="9" t="s">
        <v>131</v>
      </c>
      <c r="F4" s="9" t="s">
        <v>132</v>
      </c>
      <c r="G4" s="9" t="s">
        <v>133</v>
      </c>
      <c r="H4" s="60" t="s">
        <v>134</v>
      </c>
      <c r="I4" s="60"/>
      <c r="J4" s="60"/>
      <c r="K4" s="60"/>
      <c r="L4" s="105"/>
      <c r="M4" s="105"/>
      <c r="N4" s="105"/>
      <c r="O4" s="105"/>
      <c r="P4" s="105"/>
      <c r="Q4" s="45"/>
      <c r="R4" s="60"/>
      <c r="S4" s="60"/>
      <c r="T4" s="60"/>
      <c r="U4" s="60"/>
      <c r="V4" s="60"/>
      <c r="W4" s="60"/>
    </row>
    <row r="5" ht="21.75" customHeight="1" spans="1:23">
      <c r="A5" s="13"/>
      <c r="B5" s="13"/>
      <c r="C5" s="13"/>
      <c r="D5" s="14"/>
      <c r="E5" s="14"/>
      <c r="F5" s="14"/>
      <c r="G5" s="14"/>
      <c r="H5" s="60" t="s">
        <v>31</v>
      </c>
      <c r="I5" s="45" t="s">
        <v>34</v>
      </c>
      <c r="J5" s="45"/>
      <c r="K5" s="45"/>
      <c r="L5" s="105"/>
      <c r="M5" s="105"/>
      <c r="N5" s="105" t="s">
        <v>135</v>
      </c>
      <c r="O5" s="105"/>
      <c r="P5" s="105"/>
      <c r="Q5" s="45" t="s">
        <v>37</v>
      </c>
      <c r="R5" s="60" t="s">
        <v>52</v>
      </c>
      <c r="S5" s="45"/>
      <c r="T5" s="45"/>
      <c r="U5" s="45"/>
      <c r="V5" s="45"/>
      <c r="W5" s="45"/>
    </row>
    <row r="6" ht="15" customHeight="1" spans="1:23">
      <c r="A6" s="16"/>
      <c r="B6" s="16"/>
      <c r="C6" s="16"/>
      <c r="D6" s="17"/>
      <c r="E6" s="17"/>
      <c r="F6" s="17"/>
      <c r="G6" s="17"/>
      <c r="H6" s="60"/>
      <c r="I6" s="45" t="s">
        <v>136</v>
      </c>
      <c r="J6" s="45" t="s">
        <v>137</v>
      </c>
      <c r="K6" s="45" t="s">
        <v>138</v>
      </c>
      <c r="L6" s="111" t="s">
        <v>139</v>
      </c>
      <c r="M6" s="111" t="s">
        <v>140</v>
      </c>
      <c r="N6" s="111" t="s">
        <v>34</v>
      </c>
      <c r="O6" s="111" t="s">
        <v>35</v>
      </c>
      <c r="P6" s="111" t="s">
        <v>36</v>
      </c>
      <c r="Q6" s="45"/>
      <c r="R6" s="45" t="s">
        <v>33</v>
      </c>
      <c r="S6" s="45" t="s">
        <v>44</v>
      </c>
      <c r="T6" s="45" t="s">
        <v>141</v>
      </c>
      <c r="U6" s="45" t="s">
        <v>40</v>
      </c>
      <c r="V6" s="45" t="s">
        <v>41</v>
      </c>
      <c r="W6" s="45" t="s">
        <v>42</v>
      </c>
    </row>
    <row r="7" ht="27.75" customHeight="1" spans="1:23">
      <c r="A7" s="16"/>
      <c r="B7" s="16"/>
      <c r="C7" s="16"/>
      <c r="D7" s="17"/>
      <c r="E7" s="17"/>
      <c r="F7" s="17"/>
      <c r="G7" s="17"/>
      <c r="H7" s="60"/>
      <c r="I7" s="45"/>
      <c r="J7" s="45"/>
      <c r="K7" s="45"/>
      <c r="L7" s="111"/>
      <c r="M7" s="111"/>
      <c r="N7" s="111"/>
      <c r="O7" s="111"/>
      <c r="P7" s="111"/>
      <c r="Q7" s="45"/>
      <c r="R7" s="45"/>
      <c r="S7" s="45"/>
      <c r="T7" s="45"/>
      <c r="U7" s="45"/>
      <c r="V7" s="45"/>
      <c r="W7" s="45"/>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23" t="s">
        <v>46</v>
      </c>
      <c r="B9" s="104"/>
      <c r="C9" s="23"/>
      <c r="D9" s="23"/>
      <c r="E9" s="23"/>
      <c r="F9" s="23"/>
      <c r="G9" s="23"/>
      <c r="H9" s="22">
        <v>3194164.48</v>
      </c>
      <c r="I9" s="22">
        <v>3194164.48</v>
      </c>
      <c r="J9" s="22">
        <v>792471.15</v>
      </c>
      <c r="K9" s="22"/>
      <c r="L9" s="22">
        <v>2401693.33</v>
      </c>
      <c r="M9" s="22"/>
      <c r="N9" s="22"/>
      <c r="O9" s="22"/>
      <c r="P9" s="22"/>
      <c r="Q9" s="22"/>
      <c r="R9" s="22"/>
      <c r="S9" s="22"/>
      <c r="T9" s="22"/>
      <c r="U9" s="22"/>
      <c r="V9" s="22"/>
      <c r="W9" s="22"/>
    </row>
    <row r="10" ht="31.4" customHeight="1" spans="1:23">
      <c r="A10" s="110" t="s">
        <v>46</v>
      </c>
      <c r="B10" s="104" t="s">
        <v>142</v>
      </c>
      <c r="C10" s="23" t="s">
        <v>143</v>
      </c>
      <c r="D10" s="23" t="s">
        <v>85</v>
      </c>
      <c r="E10" s="23" t="s">
        <v>86</v>
      </c>
      <c r="F10" s="23" t="s">
        <v>144</v>
      </c>
      <c r="G10" s="23" t="s">
        <v>145</v>
      </c>
      <c r="H10" s="22">
        <v>818484</v>
      </c>
      <c r="I10" s="22">
        <v>818484</v>
      </c>
      <c r="J10" s="22">
        <v>204621</v>
      </c>
      <c r="K10" s="22"/>
      <c r="L10" s="22">
        <v>613863</v>
      </c>
      <c r="M10" s="22"/>
      <c r="N10" s="22"/>
      <c r="O10" s="22"/>
      <c r="P10" s="22"/>
      <c r="Q10" s="22"/>
      <c r="R10" s="22"/>
      <c r="S10" s="22"/>
      <c r="T10" s="22"/>
      <c r="U10" s="22"/>
      <c r="V10" s="22"/>
      <c r="W10" s="22"/>
    </row>
    <row r="11" ht="31.4" customHeight="1" spans="1:23">
      <c r="A11" s="110" t="s">
        <v>46</v>
      </c>
      <c r="B11" s="104" t="s">
        <v>142</v>
      </c>
      <c r="C11" s="23" t="s">
        <v>143</v>
      </c>
      <c r="D11" s="23" t="s">
        <v>85</v>
      </c>
      <c r="E11" s="23" t="s">
        <v>86</v>
      </c>
      <c r="F11" s="23" t="s">
        <v>146</v>
      </c>
      <c r="G11" s="23" t="s">
        <v>147</v>
      </c>
      <c r="H11" s="22">
        <v>85320</v>
      </c>
      <c r="I11" s="22">
        <v>85320</v>
      </c>
      <c r="J11" s="22">
        <v>21330</v>
      </c>
      <c r="K11" s="22"/>
      <c r="L11" s="22">
        <v>63990</v>
      </c>
      <c r="M11" s="22"/>
      <c r="N11" s="22"/>
      <c r="O11" s="22"/>
      <c r="P11" s="22"/>
      <c r="Q11" s="22"/>
      <c r="R11" s="22"/>
      <c r="S11" s="22"/>
      <c r="T11" s="22"/>
      <c r="U11" s="22"/>
      <c r="V11" s="22"/>
      <c r="W11" s="22"/>
    </row>
    <row r="12" ht="31.4" customHeight="1" spans="1:23">
      <c r="A12" s="110" t="s">
        <v>46</v>
      </c>
      <c r="B12" s="104" t="s">
        <v>142</v>
      </c>
      <c r="C12" s="23" t="s">
        <v>143</v>
      </c>
      <c r="D12" s="23" t="s">
        <v>85</v>
      </c>
      <c r="E12" s="23" t="s">
        <v>86</v>
      </c>
      <c r="F12" s="23" t="s">
        <v>148</v>
      </c>
      <c r="G12" s="23" t="s">
        <v>149</v>
      </c>
      <c r="H12" s="22">
        <v>68207</v>
      </c>
      <c r="I12" s="22">
        <v>68207</v>
      </c>
      <c r="J12" s="22">
        <v>17051.75</v>
      </c>
      <c r="K12" s="22"/>
      <c r="L12" s="22">
        <v>51155.25</v>
      </c>
      <c r="M12" s="22"/>
      <c r="N12" s="22"/>
      <c r="O12" s="22"/>
      <c r="P12" s="22"/>
      <c r="Q12" s="22"/>
      <c r="R12" s="22"/>
      <c r="S12" s="22"/>
      <c r="T12" s="22"/>
      <c r="U12" s="22"/>
      <c r="V12" s="22"/>
      <c r="W12" s="22"/>
    </row>
    <row r="13" ht="31.4" customHeight="1" spans="1:23">
      <c r="A13" s="110" t="s">
        <v>46</v>
      </c>
      <c r="B13" s="104" t="s">
        <v>142</v>
      </c>
      <c r="C13" s="23" t="s">
        <v>143</v>
      </c>
      <c r="D13" s="23" t="s">
        <v>85</v>
      </c>
      <c r="E13" s="23" t="s">
        <v>86</v>
      </c>
      <c r="F13" s="23" t="s">
        <v>150</v>
      </c>
      <c r="G13" s="23" t="s">
        <v>151</v>
      </c>
      <c r="H13" s="22">
        <v>1216260</v>
      </c>
      <c r="I13" s="22">
        <v>1216260</v>
      </c>
      <c r="J13" s="22">
        <v>304065</v>
      </c>
      <c r="K13" s="22"/>
      <c r="L13" s="22">
        <v>912195</v>
      </c>
      <c r="M13" s="22"/>
      <c r="N13" s="22"/>
      <c r="O13" s="22"/>
      <c r="P13" s="22"/>
      <c r="Q13" s="22"/>
      <c r="R13" s="22"/>
      <c r="S13" s="22"/>
      <c r="T13" s="22"/>
      <c r="U13" s="22"/>
      <c r="V13" s="22"/>
      <c r="W13" s="22"/>
    </row>
    <row r="14" ht="31.4" customHeight="1" spans="1:23">
      <c r="A14" s="110" t="s">
        <v>46</v>
      </c>
      <c r="B14" s="104" t="s">
        <v>152</v>
      </c>
      <c r="C14" s="23" t="s">
        <v>153</v>
      </c>
      <c r="D14" s="23" t="s">
        <v>66</v>
      </c>
      <c r="E14" s="23" t="s">
        <v>67</v>
      </c>
      <c r="F14" s="23" t="s">
        <v>154</v>
      </c>
      <c r="G14" s="23" t="s">
        <v>155</v>
      </c>
      <c r="H14" s="22">
        <v>293928.8</v>
      </c>
      <c r="I14" s="22">
        <v>293928.8</v>
      </c>
      <c r="J14" s="22">
        <v>73482.2</v>
      </c>
      <c r="K14" s="22"/>
      <c r="L14" s="22">
        <v>220446.6</v>
      </c>
      <c r="M14" s="22"/>
      <c r="N14" s="22"/>
      <c r="O14" s="22"/>
      <c r="P14" s="22"/>
      <c r="Q14" s="22"/>
      <c r="R14" s="22"/>
      <c r="S14" s="22"/>
      <c r="T14" s="22"/>
      <c r="U14" s="22"/>
      <c r="V14" s="22"/>
      <c r="W14" s="22"/>
    </row>
    <row r="15" ht="31.4" customHeight="1" spans="1:23">
      <c r="A15" s="110" t="s">
        <v>46</v>
      </c>
      <c r="B15" s="104" t="s">
        <v>152</v>
      </c>
      <c r="C15" s="23" t="s">
        <v>153</v>
      </c>
      <c r="D15" s="23" t="s">
        <v>70</v>
      </c>
      <c r="E15" s="23" t="s">
        <v>69</v>
      </c>
      <c r="F15" s="23" t="s">
        <v>156</v>
      </c>
      <c r="G15" s="23" t="s">
        <v>157</v>
      </c>
      <c r="H15" s="22">
        <v>14436.05</v>
      </c>
      <c r="I15" s="22">
        <v>14436.05</v>
      </c>
      <c r="J15" s="22">
        <v>3609.02</v>
      </c>
      <c r="K15" s="22"/>
      <c r="L15" s="22">
        <v>10827.03</v>
      </c>
      <c r="M15" s="22"/>
      <c r="N15" s="22"/>
      <c r="O15" s="22"/>
      <c r="P15" s="22"/>
      <c r="Q15" s="22"/>
      <c r="R15" s="22"/>
      <c r="S15" s="22"/>
      <c r="T15" s="22"/>
      <c r="U15" s="22"/>
      <c r="V15" s="22"/>
      <c r="W15" s="22"/>
    </row>
    <row r="16" ht="31.4" customHeight="1" spans="1:23">
      <c r="A16" s="110" t="s">
        <v>46</v>
      </c>
      <c r="B16" s="104" t="s">
        <v>152</v>
      </c>
      <c r="C16" s="23" t="s">
        <v>153</v>
      </c>
      <c r="D16" s="23" t="s">
        <v>75</v>
      </c>
      <c r="E16" s="23" t="s">
        <v>76</v>
      </c>
      <c r="F16" s="23" t="s">
        <v>158</v>
      </c>
      <c r="G16" s="23" t="s">
        <v>159</v>
      </c>
      <c r="H16" s="22">
        <v>198401.94</v>
      </c>
      <c r="I16" s="22">
        <v>198401.94</v>
      </c>
      <c r="J16" s="22">
        <v>49600.49</v>
      </c>
      <c r="K16" s="22"/>
      <c r="L16" s="22">
        <v>148801.45</v>
      </c>
      <c r="M16" s="22"/>
      <c r="N16" s="22"/>
      <c r="O16" s="22"/>
      <c r="P16" s="22"/>
      <c r="Q16" s="22"/>
      <c r="R16" s="22"/>
      <c r="S16" s="22"/>
      <c r="T16" s="22"/>
      <c r="U16" s="22"/>
      <c r="V16" s="22"/>
      <c r="W16" s="22"/>
    </row>
    <row r="17" ht="31.4" customHeight="1" spans="1:23">
      <c r="A17" s="110" t="s">
        <v>46</v>
      </c>
      <c r="B17" s="104" t="s">
        <v>152</v>
      </c>
      <c r="C17" s="23" t="s">
        <v>153</v>
      </c>
      <c r="D17" s="23" t="s">
        <v>77</v>
      </c>
      <c r="E17" s="23" t="s">
        <v>78</v>
      </c>
      <c r="F17" s="23" t="s">
        <v>160</v>
      </c>
      <c r="G17" s="23" t="s">
        <v>161</v>
      </c>
      <c r="H17" s="22">
        <v>91852.75</v>
      </c>
      <c r="I17" s="22">
        <v>91852.75</v>
      </c>
      <c r="J17" s="22">
        <v>22963.19</v>
      </c>
      <c r="K17" s="22"/>
      <c r="L17" s="22">
        <v>68889.56</v>
      </c>
      <c r="M17" s="22"/>
      <c r="N17" s="22"/>
      <c r="O17" s="22"/>
      <c r="P17" s="22"/>
      <c r="Q17" s="22"/>
      <c r="R17" s="22"/>
      <c r="S17" s="22"/>
      <c r="T17" s="22"/>
      <c r="U17" s="22"/>
      <c r="V17" s="22"/>
      <c r="W17" s="22"/>
    </row>
    <row r="18" ht="31.4" customHeight="1" spans="1:23">
      <c r="A18" s="110" t="s">
        <v>46</v>
      </c>
      <c r="B18" s="104" t="s">
        <v>152</v>
      </c>
      <c r="C18" s="23" t="s">
        <v>153</v>
      </c>
      <c r="D18" s="23" t="s">
        <v>79</v>
      </c>
      <c r="E18" s="23" t="s">
        <v>80</v>
      </c>
      <c r="F18" s="23" t="s">
        <v>156</v>
      </c>
      <c r="G18" s="23" t="s">
        <v>157</v>
      </c>
      <c r="H18" s="22">
        <v>6240</v>
      </c>
      <c r="I18" s="22">
        <v>6240</v>
      </c>
      <c r="J18" s="22">
        <v>6240</v>
      </c>
      <c r="K18" s="22"/>
      <c r="L18" s="22"/>
      <c r="M18" s="22"/>
      <c r="N18" s="22"/>
      <c r="O18" s="22"/>
      <c r="P18" s="22"/>
      <c r="Q18" s="22"/>
      <c r="R18" s="22"/>
      <c r="S18" s="22"/>
      <c r="T18" s="22"/>
      <c r="U18" s="22"/>
      <c r="V18" s="22"/>
      <c r="W18" s="22"/>
    </row>
    <row r="19" ht="31.4" customHeight="1" spans="1:23">
      <c r="A19" s="110" t="s">
        <v>46</v>
      </c>
      <c r="B19" s="104" t="s">
        <v>162</v>
      </c>
      <c r="C19" s="23" t="s">
        <v>92</v>
      </c>
      <c r="D19" s="23" t="s">
        <v>91</v>
      </c>
      <c r="E19" s="23" t="s">
        <v>92</v>
      </c>
      <c r="F19" s="23" t="s">
        <v>163</v>
      </c>
      <c r="G19" s="23" t="s">
        <v>92</v>
      </c>
      <c r="H19" s="22">
        <v>216957.28</v>
      </c>
      <c r="I19" s="22">
        <v>216957.28</v>
      </c>
      <c r="J19" s="22">
        <v>54239.32</v>
      </c>
      <c r="K19" s="22"/>
      <c r="L19" s="22">
        <v>162717.96</v>
      </c>
      <c r="M19" s="22"/>
      <c r="N19" s="22"/>
      <c r="O19" s="22"/>
      <c r="P19" s="22"/>
      <c r="Q19" s="22"/>
      <c r="R19" s="22"/>
      <c r="S19" s="22"/>
      <c r="T19" s="22"/>
      <c r="U19" s="22"/>
      <c r="V19" s="22"/>
      <c r="W19" s="22"/>
    </row>
    <row r="20" ht="31.4" customHeight="1" spans="1:23">
      <c r="A20" s="110" t="s">
        <v>46</v>
      </c>
      <c r="B20" s="104" t="s">
        <v>164</v>
      </c>
      <c r="C20" s="23" t="s">
        <v>122</v>
      </c>
      <c r="D20" s="23" t="s">
        <v>85</v>
      </c>
      <c r="E20" s="23" t="s">
        <v>86</v>
      </c>
      <c r="F20" s="23" t="s">
        <v>165</v>
      </c>
      <c r="G20" s="23" t="s">
        <v>122</v>
      </c>
      <c r="H20" s="22">
        <v>4000</v>
      </c>
      <c r="I20" s="22">
        <v>4000</v>
      </c>
      <c r="J20" s="22">
        <v>1000</v>
      </c>
      <c r="K20" s="22"/>
      <c r="L20" s="22">
        <v>3000</v>
      </c>
      <c r="M20" s="22"/>
      <c r="N20" s="22"/>
      <c r="O20" s="22"/>
      <c r="P20" s="22"/>
      <c r="Q20" s="22"/>
      <c r="R20" s="22"/>
      <c r="S20" s="22"/>
      <c r="T20" s="22"/>
      <c r="U20" s="22"/>
      <c r="V20" s="22"/>
      <c r="W20" s="22"/>
    </row>
    <row r="21" ht="31.4" customHeight="1" spans="1:23">
      <c r="A21" s="110" t="s">
        <v>46</v>
      </c>
      <c r="B21" s="104" t="s">
        <v>166</v>
      </c>
      <c r="C21" s="23" t="s">
        <v>167</v>
      </c>
      <c r="D21" s="23" t="s">
        <v>85</v>
      </c>
      <c r="E21" s="23" t="s">
        <v>86</v>
      </c>
      <c r="F21" s="23" t="s">
        <v>168</v>
      </c>
      <c r="G21" s="23" t="s">
        <v>167</v>
      </c>
      <c r="H21" s="22">
        <v>43765.42</v>
      </c>
      <c r="I21" s="22">
        <v>43765.42</v>
      </c>
      <c r="J21" s="22">
        <v>10941.36</v>
      </c>
      <c r="K21" s="22"/>
      <c r="L21" s="22">
        <v>32824.06</v>
      </c>
      <c r="M21" s="22"/>
      <c r="N21" s="22"/>
      <c r="O21" s="22"/>
      <c r="P21" s="22"/>
      <c r="Q21" s="22"/>
      <c r="R21" s="22"/>
      <c r="S21" s="22"/>
      <c r="T21" s="22"/>
      <c r="U21" s="22"/>
      <c r="V21" s="22"/>
      <c r="W21" s="22"/>
    </row>
    <row r="22" ht="31.4" customHeight="1" spans="1:23">
      <c r="A22" s="110" t="s">
        <v>46</v>
      </c>
      <c r="B22" s="104" t="s">
        <v>169</v>
      </c>
      <c r="C22" s="23" t="s">
        <v>170</v>
      </c>
      <c r="D22" s="23" t="s">
        <v>64</v>
      </c>
      <c r="E22" s="23" t="s">
        <v>65</v>
      </c>
      <c r="F22" s="23" t="s">
        <v>171</v>
      </c>
      <c r="G22" s="23" t="s">
        <v>172</v>
      </c>
      <c r="H22" s="22">
        <v>540</v>
      </c>
      <c r="I22" s="22">
        <v>540</v>
      </c>
      <c r="J22" s="22">
        <v>135</v>
      </c>
      <c r="K22" s="22"/>
      <c r="L22" s="22">
        <v>405</v>
      </c>
      <c r="M22" s="22"/>
      <c r="N22" s="22"/>
      <c r="O22" s="22"/>
      <c r="P22" s="22"/>
      <c r="Q22" s="22"/>
      <c r="R22" s="22"/>
      <c r="S22" s="22"/>
      <c r="T22" s="22"/>
      <c r="U22" s="22"/>
      <c r="V22" s="22"/>
      <c r="W22" s="22"/>
    </row>
    <row r="23" ht="31.4" customHeight="1" spans="1:23">
      <c r="A23" s="110" t="s">
        <v>46</v>
      </c>
      <c r="B23" s="104" t="s">
        <v>169</v>
      </c>
      <c r="C23" s="23" t="s">
        <v>170</v>
      </c>
      <c r="D23" s="23" t="s">
        <v>85</v>
      </c>
      <c r="E23" s="23" t="s">
        <v>86</v>
      </c>
      <c r="F23" s="23" t="s">
        <v>173</v>
      </c>
      <c r="G23" s="23" t="s">
        <v>174</v>
      </c>
      <c r="H23" s="22">
        <v>43000</v>
      </c>
      <c r="I23" s="22">
        <v>43000</v>
      </c>
      <c r="J23" s="22"/>
      <c r="K23" s="22"/>
      <c r="L23" s="22">
        <v>43000</v>
      </c>
      <c r="M23" s="22"/>
      <c r="N23" s="22"/>
      <c r="O23" s="22"/>
      <c r="P23" s="22"/>
      <c r="Q23" s="22"/>
      <c r="R23" s="22"/>
      <c r="S23" s="22"/>
      <c r="T23" s="22"/>
      <c r="U23" s="22"/>
      <c r="V23" s="22"/>
      <c r="W23" s="22"/>
    </row>
    <row r="24" ht="31.4" customHeight="1" spans="1:23">
      <c r="A24" s="110" t="s">
        <v>46</v>
      </c>
      <c r="B24" s="104" t="s">
        <v>169</v>
      </c>
      <c r="C24" s="23" t="s">
        <v>170</v>
      </c>
      <c r="D24" s="23" t="s">
        <v>85</v>
      </c>
      <c r="E24" s="23" t="s">
        <v>86</v>
      </c>
      <c r="F24" s="23" t="s">
        <v>175</v>
      </c>
      <c r="G24" s="23" t="s">
        <v>176</v>
      </c>
      <c r="H24" s="22">
        <v>1000</v>
      </c>
      <c r="I24" s="22">
        <v>1000</v>
      </c>
      <c r="J24" s="22">
        <v>250</v>
      </c>
      <c r="K24" s="22"/>
      <c r="L24" s="22">
        <v>750</v>
      </c>
      <c r="M24" s="22"/>
      <c r="N24" s="22"/>
      <c r="O24" s="22"/>
      <c r="P24" s="22"/>
      <c r="Q24" s="22"/>
      <c r="R24" s="22"/>
      <c r="S24" s="22"/>
      <c r="T24" s="22"/>
      <c r="U24" s="22"/>
      <c r="V24" s="22"/>
      <c r="W24" s="22"/>
    </row>
    <row r="25" ht="31.4" customHeight="1" spans="1:23">
      <c r="A25" s="110" t="s">
        <v>46</v>
      </c>
      <c r="B25" s="104" t="s">
        <v>169</v>
      </c>
      <c r="C25" s="23" t="s">
        <v>170</v>
      </c>
      <c r="D25" s="23" t="s">
        <v>85</v>
      </c>
      <c r="E25" s="23" t="s">
        <v>86</v>
      </c>
      <c r="F25" s="23" t="s">
        <v>177</v>
      </c>
      <c r="G25" s="23" t="s">
        <v>178</v>
      </c>
      <c r="H25" s="22">
        <v>600</v>
      </c>
      <c r="I25" s="22">
        <v>600</v>
      </c>
      <c r="J25" s="22">
        <v>150</v>
      </c>
      <c r="K25" s="22"/>
      <c r="L25" s="22">
        <v>450</v>
      </c>
      <c r="M25" s="22"/>
      <c r="N25" s="22"/>
      <c r="O25" s="22"/>
      <c r="P25" s="22"/>
      <c r="Q25" s="22"/>
      <c r="R25" s="22"/>
      <c r="S25" s="22"/>
      <c r="T25" s="22"/>
      <c r="U25" s="22"/>
      <c r="V25" s="22"/>
      <c r="W25" s="22"/>
    </row>
    <row r="26" ht="31.4" customHeight="1" spans="1:23">
      <c r="A26" s="110" t="s">
        <v>46</v>
      </c>
      <c r="B26" s="104" t="s">
        <v>169</v>
      </c>
      <c r="C26" s="23" t="s">
        <v>170</v>
      </c>
      <c r="D26" s="23" t="s">
        <v>85</v>
      </c>
      <c r="E26" s="23" t="s">
        <v>86</v>
      </c>
      <c r="F26" s="23" t="s">
        <v>179</v>
      </c>
      <c r="G26" s="23" t="s">
        <v>180</v>
      </c>
      <c r="H26" s="22">
        <v>3000</v>
      </c>
      <c r="I26" s="22">
        <v>3000</v>
      </c>
      <c r="J26" s="22">
        <v>750</v>
      </c>
      <c r="K26" s="22"/>
      <c r="L26" s="22">
        <v>2250</v>
      </c>
      <c r="M26" s="22"/>
      <c r="N26" s="22"/>
      <c r="O26" s="22"/>
      <c r="P26" s="22"/>
      <c r="Q26" s="22"/>
      <c r="R26" s="22"/>
      <c r="S26" s="22"/>
      <c r="T26" s="22"/>
      <c r="U26" s="22"/>
      <c r="V26" s="22"/>
      <c r="W26" s="22"/>
    </row>
    <row r="27" ht="31.4" customHeight="1" spans="1:23">
      <c r="A27" s="110" t="s">
        <v>46</v>
      </c>
      <c r="B27" s="104" t="s">
        <v>169</v>
      </c>
      <c r="C27" s="23" t="s">
        <v>170</v>
      </c>
      <c r="D27" s="23" t="s">
        <v>85</v>
      </c>
      <c r="E27" s="23" t="s">
        <v>86</v>
      </c>
      <c r="F27" s="23" t="s">
        <v>181</v>
      </c>
      <c r="G27" s="23" t="s">
        <v>182</v>
      </c>
      <c r="H27" s="22">
        <v>12000</v>
      </c>
      <c r="I27" s="22">
        <v>12000</v>
      </c>
      <c r="J27" s="22">
        <v>3000</v>
      </c>
      <c r="K27" s="22"/>
      <c r="L27" s="22">
        <v>9000</v>
      </c>
      <c r="M27" s="22"/>
      <c r="N27" s="22"/>
      <c r="O27" s="22"/>
      <c r="P27" s="22"/>
      <c r="Q27" s="22"/>
      <c r="R27" s="22"/>
      <c r="S27" s="22"/>
      <c r="T27" s="22"/>
      <c r="U27" s="22"/>
      <c r="V27" s="22"/>
      <c r="W27" s="22"/>
    </row>
    <row r="28" ht="31.4" customHeight="1" spans="1:23">
      <c r="A28" s="110" t="s">
        <v>46</v>
      </c>
      <c r="B28" s="104" t="s">
        <v>169</v>
      </c>
      <c r="C28" s="23" t="s">
        <v>170</v>
      </c>
      <c r="D28" s="23" t="s">
        <v>85</v>
      </c>
      <c r="E28" s="23" t="s">
        <v>86</v>
      </c>
      <c r="F28" s="23" t="s">
        <v>183</v>
      </c>
      <c r="G28" s="23" t="s">
        <v>184</v>
      </c>
      <c r="H28" s="22">
        <v>10000</v>
      </c>
      <c r="I28" s="22">
        <v>10000</v>
      </c>
      <c r="J28" s="22">
        <v>2500</v>
      </c>
      <c r="K28" s="22"/>
      <c r="L28" s="22">
        <v>7500</v>
      </c>
      <c r="M28" s="22"/>
      <c r="N28" s="22"/>
      <c r="O28" s="22"/>
      <c r="P28" s="22"/>
      <c r="Q28" s="22"/>
      <c r="R28" s="22"/>
      <c r="S28" s="22"/>
      <c r="T28" s="22"/>
      <c r="U28" s="22"/>
      <c r="V28" s="22"/>
      <c r="W28" s="22"/>
    </row>
    <row r="29" ht="31.4" customHeight="1" spans="1:23">
      <c r="A29" s="110" t="s">
        <v>46</v>
      </c>
      <c r="B29" s="104" t="s">
        <v>169</v>
      </c>
      <c r="C29" s="23" t="s">
        <v>170</v>
      </c>
      <c r="D29" s="23" t="s">
        <v>85</v>
      </c>
      <c r="E29" s="23" t="s">
        <v>86</v>
      </c>
      <c r="F29" s="23" t="s">
        <v>185</v>
      </c>
      <c r="G29" s="23" t="s">
        <v>186</v>
      </c>
      <c r="H29" s="22">
        <v>8500</v>
      </c>
      <c r="I29" s="22">
        <v>8500</v>
      </c>
      <c r="J29" s="22">
        <v>2125</v>
      </c>
      <c r="K29" s="22"/>
      <c r="L29" s="22">
        <v>6375</v>
      </c>
      <c r="M29" s="22"/>
      <c r="N29" s="22"/>
      <c r="O29" s="22"/>
      <c r="P29" s="22"/>
      <c r="Q29" s="22"/>
      <c r="R29" s="22"/>
      <c r="S29" s="22"/>
      <c r="T29" s="22"/>
      <c r="U29" s="22"/>
      <c r="V29" s="22"/>
      <c r="W29" s="22"/>
    </row>
    <row r="30" ht="31.4" customHeight="1" spans="1:23">
      <c r="A30" s="110" t="s">
        <v>46</v>
      </c>
      <c r="B30" s="104" t="s">
        <v>169</v>
      </c>
      <c r="C30" s="23" t="s">
        <v>170</v>
      </c>
      <c r="D30" s="23" t="s">
        <v>85</v>
      </c>
      <c r="E30" s="23" t="s">
        <v>86</v>
      </c>
      <c r="F30" s="23" t="s">
        <v>187</v>
      </c>
      <c r="G30" s="23" t="s">
        <v>188</v>
      </c>
      <c r="H30" s="22">
        <v>43765.42</v>
      </c>
      <c r="I30" s="22">
        <v>43765.42</v>
      </c>
      <c r="J30" s="22">
        <v>10941.36</v>
      </c>
      <c r="K30" s="22"/>
      <c r="L30" s="22">
        <v>32824.06</v>
      </c>
      <c r="M30" s="22"/>
      <c r="N30" s="22"/>
      <c r="O30" s="22"/>
      <c r="P30" s="22"/>
      <c r="Q30" s="22"/>
      <c r="R30" s="22"/>
      <c r="S30" s="22"/>
      <c r="T30" s="22"/>
      <c r="U30" s="22"/>
      <c r="V30" s="22"/>
      <c r="W30" s="22"/>
    </row>
    <row r="31" ht="31.4" customHeight="1" spans="1:23">
      <c r="A31" s="110" t="s">
        <v>46</v>
      </c>
      <c r="B31" s="104" t="s">
        <v>169</v>
      </c>
      <c r="C31" s="23" t="s">
        <v>170</v>
      </c>
      <c r="D31" s="23" t="s">
        <v>85</v>
      </c>
      <c r="E31" s="23" t="s">
        <v>86</v>
      </c>
      <c r="F31" s="23" t="s">
        <v>171</v>
      </c>
      <c r="G31" s="23" t="s">
        <v>172</v>
      </c>
      <c r="H31" s="22">
        <v>13905.82</v>
      </c>
      <c r="I31" s="22">
        <v>13905.82</v>
      </c>
      <c r="J31" s="22">
        <v>3476.46</v>
      </c>
      <c r="K31" s="22"/>
      <c r="L31" s="22">
        <v>10429.36</v>
      </c>
      <c r="M31" s="22"/>
      <c r="N31" s="22"/>
      <c r="O31" s="22"/>
      <c r="P31" s="22"/>
      <c r="Q31" s="22"/>
      <c r="R31" s="22"/>
      <c r="S31" s="22"/>
      <c r="T31" s="22"/>
      <c r="U31" s="22"/>
      <c r="V31" s="22"/>
      <c r="W31" s="22"/>
    </row>
    <row r="32" ht="18.75" customHeight="1" spans="1:23">
      <c r="A32" s="31" t="s">
        <v>93</v>
      </c>
      <c r="B32" s="32"/>
      <c r="C32" s="32"/>
      <c r="D32" s="32"/>
      <c r="E32" s="32"/>
      <c r="F32" s="32"/>
      <c r="G32" s="33"/>
      <c r="H32" s="22">
        <v>3194164.48</v>
      </c>
      <c r="I32" s="22">
        <v>3194164.48</v>
      </c>
      <c r="J32" s="22">
        <v>792471.15</v>
      </c>
      <c r="K32" s="22"/>
      <c r="L32" s="22">
        <v>2401693.33</v>
      </c>
      <c r="M32" s="22"/>
      <c r="N32" s="22"/>
      <c r="O32" s="22"/>
      <c r="P32" s="22"/>
      <c r="Q32" s="22"/>
      <c r="R32" s="22"/>
      <c r="S32" s="22"/>
      <c r="T32" s="22"/>
      <c r="U32" s="22"/>
      <c r="V32" s="22"/>
      <c r="W32" s="22"/>
    </row>
  </sheetData>
  <mergeCells count="30">
    <mergeCell ref="A2:W2"/>
    <mergeCell ref="A3:G3"/>
    <mergeCell ref="H4:W4"/>
    <mergeCell ref="I5:M5"/>
    <mergeCell ref="N5:P5"/>
    <mergeCell ref="R5:W5"/>
    <mergeCell ref="A32:G3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W24"/>
  <sheetViews>
    <sheetView showZeros="0" topLeftCell="A9" workbookViewId="0">
      <selection activeCell="A1" sqref="A1"/>
    </sheetView>
  </sheetViews>
  <sheetFormatPr defaultColWidth="9.14166666666667" defaultRowHeight="14.25" customHeight="1"/>
  <cols>
    <col min="1" max="1" width="14.575" customWidth="1"/>
    <col min="2" max="2" width="21.025" customWidth="1"/>
    <col min="3" max="3" width="31.3166666666667" customWidth="1"/>
    <col min="4" max="4" width="23.8583333333333"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8"/>
      <c r="W1" s="53" t="s">
        <v>189</v>
      </c>
    </row>
    <row r="2" ht="27.75" customHeight="1" spans="1:23">
      <c r="A2" s="27" t="s">
        <v>190</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"单位名称："&amp;"云南省固体废物管理中心"</f>
        <v>单位名称：云南省固体废物管理中心</v>
      </c>
      <c r="B3" s="103" t="str">
        <f t="shared" si="0"/>
        <v>单位名称：云南省固体废物管理中心</v>
      </c>
      <c r="C3" s="103"/>
      <c r="D3" s="103"/>
      <c r="E3" s="103"/>
      <c r="F3" s="103"/>
      <c r="G3" s="103"/>
      <c r="H3" s="103"/>
      <c r="I3" s="103"/>
      <c r="J3" s="6"/>
      <c r="K3" s="6"/>
      <c r="L3" s="6"/>
      <c r="M3" s="6"/>
      <c r="N3" s="6"/>
      <c r="O3" s="6"/>
      <c r="P3" s="6"/>
      <c r="Q3" s="6"/>
      <c r="U3" s="108"/>
      <c r="W3" s="99" t="s">
        <v>118</v>
      </c>
    </row>
    <row r="4" ht="21.75" customHeight="1" spans="1:23">
      <c r="A4" s="8" t="s">
        <v>191</v>
      </c>
      <c r="B4" s="8" t="s">
        <v>128</v>
      </c>
      <c r="C4" s="8" t="s">
        <v>129</v>
      </c>
      <c r="D4" s="8" t="s">
        <v>192</v>
      </c>
      <c r="E4" s="9" t="s">
        <v>130</v>
      </c>
      <c r="F4" s="9" t="s">
        <v>131</v>
      </c>
      <c r="G4" s="9" t="s">
        <v>132</v>
      </c>
      <c r="H4" s="9" t="s">
        <v>133</v>
      </c>
      <c r="I4" s="60" t="s">
        <v>31</v>
      </c>
      <c r="J4" s="60" t="s">
        <v>193</v>
      </c>
      <c r="K4" s="60"/>
      <c r="L4" s="60"/>
      <c r="M4" s="60"/>
      <c r="N4" s="105" t="s">
        <v>135</v>
      </c>
      <c r="O4" s="105"/>
      <c r="P4" s="105"/>
      <c r="Q4" s="9" t="s">
        <v>37</v>
      </c>
      <c r="R4" s="10" t="s">
        <v>52</v>
      </c>
      <c r="S4" s="11"/>
      <c r="T4" s="11"/>
      <c r="U4" s="11"/>
      <c r="V4" s="11"/>
      <c r="W4" s="12"/>
    </row>
    <row r="5" ht="21.75" customHeight="1" spans="1:23">
      <c r="A5" s="13"/>
      <c r="B5" s="13"/>
      <c r="C5" s="13"/>
      <c r="D5" s="13"/>
      <c r="E5" s="14"/>
      <c r="F5" s="14"/>
      <c r="G5" s="14"/>
      <c r="H5" s="14"/>
      <c r="I5" s="60"/>
      <c r="J5" s="45" t="s">
        <v>34</v>
      </c>
      <c r="K5" s="45"/>
      <c r="L5" s="45" t="s">
        <v>35</v>
      </c>
      <c r="M5" s="45" t="s">
        <v>36</v>
      </c>
      <c r="N5" s="106" t="s">
        <v>34</v>
      </c>
      <c r="O5" s="106" t="s">
        <v>35</v>
      </c>
      <c r="P5" s="106" t="s">
        <v>36</v>
      </c>
      <c r="Q5" s="14"/>
      <c r="R5" s="9" t="s">
        <v>33</v>
      </c>
      <c r="S5" s="9" t="s">
        <v>44</v>
      </c>
      <c r="T5" s="9" t="s">
        <v>141</v>
      </c>
      <c r="U5" s="9" t="s">
        <v>40</v>
      </c>
      <c r="V5" s="9" t="s">
        <v>41</v>
      </c>
      <c r="W5" s="9" t="s">
        <v>42</v>
      </c>
    </row>
    <row r="6" ht="40.5" customHeight="1" spans="1:23">
      <c r="A6" s="16"/>
      <c r="B6" s="16"/>
      <c r="C6" s="16"/>
      <c r="D6" s="16"/>
      <c r="E6" s="17"/>
      <c r="F6" s="17"/>
      <c r="G6" s="17"/>
      <c r="H6" s="17"/>
      <c r="I6" s="60"/>
      <c r="J6" s="45" t="s">
        <v>33</v>
      </c>
      <c r="K6" s="45" t="s">
        <v>194</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4"/>
      <c r="C8" s="23" t="s">
        <v>195</v>
      </c>
      <c r="D8" s="23"/>
      <c r="E8" s="23"/>
      <c r="F8" s="23"/>
      <c r="G8" s="23"/>
      <c r="H8" s="23"/>
      <c r="I8" s="107">
        <v>2950000</v>
      </c>
      <c r="J8" s="107">
        <v>2950000</v>
      </c>
      <c r="K8" s="107">
        <v>2950000</v>
      </c>
      <c r="L8" s="107"/>
      <c r="M8" s="107"/>
      <c r="N8" s="107"/>
      <c r="O8" s="107"/>
      <c r="P8" s="107"/>
      <c r="Q8" s="107"/>
      <c r="R8" s="107"/>
      <c r="S8" s="107"/>
      <c r="T8" s="107"/>
      <c r="U8" s="87"/>
      <c r="V8" s="107"/>
      <c r="W8" s="107"/>
    </row>
    <row r="9" ht="32.9" customHeight="1" spans="1:23">
      <c r="A9" s="23" t="s">
        <v>196</v>
      </c>
      <c r="B9" s="104" t="s">
        <v>197</v>
      </c>
      <c r="C9" s="23" t="s">
        <v>195</v>
      </c>
      <c r="D9" s="23" t="s">
        <v>46</v>
      </c>
      <c r="E9" s="23" t="s">
        <v>85</v>
      </c>
      <c r="F9" s="23" t="s">
        <v>86</v>
      </c>
      <c r="G9" s="23" t="s">
        <v>175</v>
      </c>
      <c r="H9" s="23" t="s">
        <v>176</v>
      </c>
      <c r="I9" s="107">
        <v>22200</v>
      </c>
      <c r="J9" s="107">
        <v>22200</v>
      </c>
      <c r="K9" s="107">
        <v>22200</v>
      </c>
      <c r="L9" s="107"/>
      <c r="M9" s="107"/>
      <c r="N9" s="107"/>
      <c r="O9" s="107"/>
      <c r="P9" s="107"/>
      <c r="Q9" s="107"/>
      <c r="R9" s="107"/>
      <c r="S9" s="107"/>
      <c r="T9" s="107"/>
      <c r="U9" s="87"/>
      <c r="V9" s="107"/>
      <c r="W9" s="107"/>
    </row>
    <row r="10" ht="32.9" customHeight="1" spans="1:23">
      <c r="A10" s="23" t="s">
        <v>196</v>
      </c>
      <c r="B10" s="104" t="s">
        <v>197</v>
      </c>
      <c r="C10" s="23" t="s">
        <v>195</v>
      </c>
      <c r="D10" s="23" t="s">
        <v>46</v>
      </c>
      <c r="E10" s="23" t="s">
        <v>85</v>
      </c>
      <c r="F10" s="23" t="s">
        <v>86</v>
      </c>
      <c r="G10" s="23" t="s">
        <v>185</v>
      </c>
      <c r="H10" s="23" t="s">
        <v>186</v>
      </c>
      <c r="I10" s="107">
        <v>1000500</v>
      </c>
      <c r="J10" s="107">
        <v>1000500</v>
      </c>
      <c r="K10" s="107">
        <v>1000500</v>
      </c>
      <c r="L10" s="107"/>
      <c r="M10" s="107"/>
      <c r="N10" s="107"/>
      <c r="O10" s="107"/>
      <c r="P10" s="107"/>
      <c r="Q10" s="107"/>
      <c r="R10" s="107"/>
      <c r="S10" s="107"/>
      <c r="T10" s="107"/>
      <c r="U10" s="87"/>
      <c r="V10" s="107"/>
      <c r="W10" s="107"/>
    </row>
    <row r="11" ht="32.9" customHeight="1" spans="1:23">
      <c r="A11" s="23" t="s">
        <v>196</v>
      </c>
      <c r="B11" s="104" t="s">
        <v>197</v>
      </c>
      <c r="C11" s="23" t="s">
        <v>195</v>
      </c>
      <c r="D11" s="23" t="s">
        <v>46</v>
      </c>
      <c r="E11" s="23" t="s">
        <v>85</v>
      </c>
      <c r="F11" s="23" t="s">
        <v>86</v>
      </c>
      <c r="G11" s="23" t="s">
        <v>198</v>
      </c>
      <c r="H11" s="23" t="s">
        <v>199</v>
      </c>
      <c r="I11" s="107">
        <v>113000</v>
      </c>
      <c r="J11" s="107">
        <v>113000</v>
      </c>
      <c r="K11" s="107">
        <v>113000</v>
      </c>
      <c r="L11" s="107"/>
      <c r="M11" s="107"/>
      <c r="N11" s="107"/>
      <c r="O11" s="107"/>
      <c r="P11" s="107"/>
      <c r="Q11" s="107"/>
      <c r="R11" s="107"/>
      <c r="S11" s="107"/>
      <c r="T11" s="107"/>
      <c r="U11" s="87"/>
      <c r="V11" s="107"/>
      <c r="W11" s="107"/>
    </row>
    <row r="12" ht="32.9" customHeight="1" spans="1:23">
      <c r="A12" s="23" t="s">
        <v>196</v>
      </c>
      <c r="B12" s="104" t="s">
        <v>197</v>
      </c>
      <c r="C12" s="23" t="s">
        <v>195</v>
      </c>
      <c r="D12" s="23" t="s">
        <v>46</v>
      </c>
      <c r="E12" s="23" t="s">
        <v>85</v>
      </c>
      <c r="F12" s="23" t="s">
        <v>86</v>
      </c>
      <c r="G12" s="23" t="s">
        <v>200</v>
      </c>
      <c r="H12" s="23" t="s">
        <v>201</v>
      </c>
      <c r="I12" s="107">
        <v>30500</v>
      </c>
      <c r="J12" s="107">
        <v>30500</v>
      </c>
      <c r="K12" s="107">
        <v>30500</v>
      </c>
      <c r="L12" s="107"/>
      <c r="M12" s="107"/>
      <c r="N12" s="107"/>
      <c r="O12" s="107"/>
      <c r="P12" s="107"/>
      <c r="Q12" s="107"/>
      <c r="R12" s="107"/>
      <c r="S12" s="107"/>
      <c r="T12" s="107"/>
      <c r="U12" s="87"/>
      <c r="V12" s="107"/>
      <c r="W12" s="107"/>
    </row>
    <row r="13" ht="32.9" customHeight="1" spans="1:23">
      <c r="A13" s="23" t="s">
        <v>196</v>
      </c>
      <c r="B13" s="104" t="s">
        <v>197</v>
      </c>
      <c r="C13" s="23" t="s">
        <v>195</v>
      </c>
      <c r="D13" s="23" t="s">
        <v>46</v>
      </c>
      <c r="E13" s="23" t="s">
        <v>85</v>
      </c>
      <c r="F13" s="23" t="s">
        <v>86</v>
      </c>
      <c r="G13" s="23" t="s">
        <v>202</v>
      </c>
      <c r="H13" s="23" t="s">
        <v>203</v>
      </c>
      <c r="I13" s="107">
        <v>257800</v>
      </c>
      <c r="J13" s="107">
        <v>257800</v>
      </c>
      <c r="K13" s="107">
        <v>257800</v>
      </c>
      <c r="L13" s="107"/>
      <c r="M13" s="107"/>
      <c r="N13" s="107"/>
      <c r="O13" s="107"/>
      <c r="P13" s="107"/>
      <c r="Q13" s="107"/>
      <c r="R13" s="107"/>
      <c r="S13" s="107"/>
      <c r="T13" s="107"/>
      <c r="U13" s="87"/>
      <c r="V13" s="107"/>
      <c r="W13" s="107"/>
    </row>
    <row r="14" ht="32.9" customHeight="1" spans="1:23">
      <c r="A14" s="23" t="s">
        <v>196</v>
      </c>
      <c r="B14" s="104" t="s">
        <v>197</v>
      </c>
      <c r="C14" s="23" t="s">
        <v>195</v>
      </c>
      <c r="D14" s="23" t="s">
        <v>46</v>
      </c>
      <c r="E14" s="23" t="s">
        <v>85</v>
      </c>
      <c r="F14" s="23" t="s">
        <v>86</v>
      </c>
      <c r="G14" s="23" t="s">
        <v>204</v>
      </c>
      <c r="H14" s="23" t="s">
        <v>205</v>
      </c>
      <c r="I14" s="107">
        <v>1526000</v>
      </c>
      <c r="J14" s="107">
        <v>1526000</v>
      </c>
      <c r="K14" s="107">
        <v>1526000</v>
      </c>
      <c r="L14" s="107"/>
      <c r="M14" s="107"/>
      <c r="N14" s="107"/>
      <c r="O14" s="107"/>
      <c r="P14" s="107"/>
      <c r="Q14" s="107"/>
      <c r="R14" s="107"/>
      <c r="S14" s="107"/>
      <c r="T14" s="107"/>
      <c r="U14" s="87"/>
      <c r="V14" s="107"/>
      <c r="W14" s="107"/>
    </row>
    <row r="15" ht="32.9" customHeight="1" spans="1:23">
      <c r="A15" s="23"/>
      <c r="B15" s="23"/>
      <c r="C15" s="23" t="s">
        <v>206</v>
      </c>
      <c r="D15" s="23"/>
      <c r="E15" s="23"/>
      <c r="F15" s="23"/>
      <c r="G15" s="23"/>
      <c r="H15" s="23"/>
      <c r="I15" s="107">
        <v>780000</v>
      </c>
      <c r="J15" s="107">
        <v>780000</v>
      </c>
      <c r="K15" s="107">
        <v>780000</v>
      </c>
      <c r="L15" s="107"/>
      <c r="M15" s="107"/>
      <c r="N15" s="107"/>
      <c r="O15" s="107"/>
      <c r="P15" s="107"/>
      <c r="Q15" s="107"/>
      <c r="R15" s="107"/>
      <c r="S15" s="107"/>
      <c r="T15" s="107"/>
      <c r="U15" s="87"/>
      <c r="V15" s="107"/>
      <c r="W15" s="107"/>
    </row>
    <row r="16" ht="32.9" customHeight="1" spans="1:23">
      <c r="A16" s="23" t="s">
        <v>207</v>
      </c>
      <c r="B16" s="104" t="s">
        <v>208</v>
      </c>
      <c r="C16" s="23" t="s">
        <v>206</v>
      </c>
      <c r="D16" s="23" t="s">
        <v>46</v>
      </c>
      <c r="E16" s="23" t="s">
        <v>85</v>
      </c>
      <c r="F16" s="23" t="s">
        <v>86</v>
      </c>
      <c r="G16" s="23" t="s">
        <v>209</v>
      </c>
      <c r="H16" s="23" t="s">
        <v>210</v>
      </c>
      <c r="I16" s="107">
        <v>780000</v>
      </c>
      <c r="J16" s="107">
        <v>780000</v>
      </c>
      <c r="K16" s="107">
        <v>780000</v>
      </c>
      <c r="L16" s="107"/>
      <c r="M16" s="107"/>
      <c r="N16" s="107"/>
      <c r="O16" s="107"/>
      <c r="P16" s="107"/>
      <c r="Q16" s="107"/>
      <c r="R16" s="107"/>
      <c r="S16" s="107"/>
      <c r="T16" s="107"/>
      <c r="U16" s="87"/>
      <c r="V16" s="107"/>
      <c r="W16" s="107"/>
    </row>
    <row r="17" ht="32.9" customHeight="1" spans="1:23">
      <c r="A17" s="23"/>
      <c r="B17" s="23"/>
      <c r="C17" s="23" t="s">
        <v>211</v>
      </c>
      <c r="D17" s="23"/>
      <c r="E17" s="23"/>
      <c r="F17" s="23"/>
      <c r="G17" s="23"/>
      <c r="H17" s="23"/>
      <c r="I17" s="107">
        <v>1400000</v>
      </c>
      <c r="J17" s="107">
        <v>1400000</v>
      </c>
      <c r="K17" s="107">
        <v>1400000</v>
      </c>
      <c r="L17" s="107"/>
      <c r="M17" s="107"/>
      <c r="N17" s="107"/>
      <c r="O17" s="107"/>
      <c r="P17" s="107"/>
      <c r="Q17" s="107"/>
      <c r="R17" s="107"/>
      <c r="S17" s="107"/>
      <c r="T17" s="107"/>
      <c r="U17" s="87"/>
      <c r="V17" s="107"/>
      <c r="W17" s="107"/>
    </row>
    <row r="18" ht="32.9" customHeight="1" spans="1:23">
      <c r="A18" s="23" t="s">
        <v>196</v>
      </c>
      <c r="B18" s="104" t="s">
        <v>212</v>
      </c>
      <c r="C18" s="23" t="s">
        <v>211</v>
      </c>
      <c r="D18" s="23" t="s">
        <v>46</v>
      </c>
      <c r="E18" s="23" t="s">
        <v>85</v>
      </c>
      <c r="F18" s="23" t="s">
        <v>86</v>
      </c>
      <c r="G18" s="23" t="s">
        <v>175</v>
      </c>
      <c r="H18" s="23" t="s">
        <v>176</v>
      </c>
      <c r="I18" s="107">
        <v>13000</v>
      </c>
      <c r="J18" s="107">
        <v>13000</v>
      </c>
      <c r="K18" s="107">
        <v>13000</v>
      </c>
      <c r="L18" s="107"/>
      <c r="M18" s="107"/>
      <c r="N18" s="107"/>
      <c r="O18" s="107"/>
      <c r="P18" s="107"/>
      <c r="Q18" s="107"/>
      <c r="R18" s="107"/>
      <c r="S18" s="107"/>
      <c r="T18" s="107"/>
      <c r="U18" s="87"/>
      <c r="V18" s="107"/>
      <c r="W18" s="107"/>
    </row>
    <row r="19" ht="32.9" customHeight="1" spans="1:23">
      <c r="A19" s="23" t="s">
        <v>196</v>
      </c>
      <c r="B19" s="104" t="s">
        <v>212</v>
      </c>
      <c r="C19" s="23" t="s">
        <v>211</v>
      </c>
      <c r="D19" s="23" t="s">
        <v>46</v>
      </c>
      <c r="E19" s="23" t="s">
        <v>85</v>
      </c>
      <c r="F19" s="23" t="s">
        <v>86</v>
      </c>
      <c r="G19" s="23" t="s">
        <v>185</v>
      </c>
      <c r="H19" s="23" t="s">
        <v>186</v>
      </c>
      <c r="I19" s="107">
        <v>82500</v>
      </c>
      <c r="J19" s="107">
        <v>82500</v>
      </c>
      <c r="K19" s="107">
        <v>82500</v>
      </c>
      <c r="L19" s="107"/>
      <c r="M19" s="107"/>
      <c r="N19" s="107"/>
      <c r="O19" s="107"/>
      <c r="P19" s="107"/>
      <c r="Q19" s="107"/>
      <c r="R19" s="107"/>
      <c r="S19" s="107"/>
      <c r="T19" s="107"/>
      <c r="U19" s="87"/>
      <c r="V19" s="107"/>
      <c r="W19" s="107"/>
    </row>
    <row r="20" ht="32.9" customHeight="1" spans="1:23">
      <c r="A20" s="23" t="s">
        <v>196</v>
      </c>
      <c r="B20" s="104" t="s">
        <v>212</v>
      </c>
      <c r="C20" s="23" t="s">
        <v>211</v>
      </c>
      <c r="D20" s="23" t="s">
        <v>46</v>
      </c>
      <c r="E20" s="23" t="s">
        <v>85</v>
      </c>
      <c r="F20" s="23" t="s">
        <v>86</v>
      </c>
      <c r="G20" s="23" t="s">
        <v>198</v>
      </c>
      <c r="H20" s="23" t="s">
        <v>199</v>
      </c>
      <c r="I20" s="107">
        <v>67000</v>
      </c>
      <c r="J20" s="107">
        <v>67000</v>
      </c>
      <c r="K20" s="107">
        <v>67000</v>
      </c>
      <c r="L20" s="107"/>
      <c r="M20" s="107"/>
      <c r="N20" s="107"/>
      <c r="O20" s="107"/>
      <c r="P20" s="107"/>
      <c r="Q20" s="107"/>
      <c r="R20" s="107"/>
      <c r="S20" s="107"/>
      <c r="T20" s="107"/>
      <c r="U20" s="87"/>
      <c r="V20" s="107"/>
      <c r="W20" s="107"/>
    </row>
    <row r="21" ht="32.9" customHeight="1" spans="1:23">
      <c r="A21" s="23" t="s">
        <v>196</v>
      </c>
      <c r="B21" s="104" t="s">
        <v>212</v>
      </c>
      <c r="C21" s="23" t="s">
        <v>211</v>
      </c>
      <c r="D21" s="23" t="s">
        <v>46</v>
      </c>
      <c r="E21" s="23" t="s">
        <v>85</v>
      </c>
      <c r="F21" s="23" t="s">
        <v>86</v>
      </c>
      <c r="G21" s="23" t="s">
        <v>200</v>
      </c>
      <c r="H21" s="23" t="s">
        <v>201</v>
      </c>
      <c r="I21" s="107">
        <v>37500</v>
      </c>
      <c r="J21" s="107">
        <v>37500</v>
      </c>
      <c r="K21" s="107">
        <v>37500</v>
      </c>
      <c r="L21" s="107"/>
      <c r="M21" s="107"/>
      <c r="N21" s="107"/>
      <c r="O21" s="107"/>
      <c r="P21" s="107"/>
      <c r="Q21" s="107"/>
      <c r="R21" s="107"/>
      <c r="S21" s="107"/>
      <c r="T21" s="107"/>
      <c r="U21" s="87"/>
      <c r="V21" s="107"/>
      <c r="W21" s="107"/>
    </row>
    <row r="22" ht="32.9" customHeight="1" spans="1:23">
      <c r="A22" s="23" t="s">
        <v>196</v>
      </c>
      <c r="B22" s="104" t="s">
        <v>212</v>
      </c>
      <c r="C22" s="23" t="s">
        <v>211</v>
      </c>
      <c r="D22" s="23" t="s">
        <v>46</v>
      </c>
      <c r="E22" s="23" t="s">
        <v>85</v>
      </c>
      <c r="F22" s="23" t="s">
        <v>86</v>
      </c>
      <c r="G22" s="23" t="s">
        <v>202</v>
      </c>
      <c r="H22" s="23" t="s">
        <v>203</v>
      </c>
      <c r="I22" s="107">
        <v>20000</v>
      </c>
      <c r="J22" s="107">
        <v>20000</v>
      </c>
      <c r="K22" s="107">
        <v>20000</v>
      </c>
      <c r="L22" s="107"/>
      <c r="M22" s="107"/>
      <c r="N22" s="107"/>
      <c r="O22" s="107"/>
      <c r="P22" s="107"/>
      <c r="Q22" s="107"/>
      <c r="R22" s="107"/>
      <c r="S22" s="107"/>
      <c r="T22" s="107"/>
      <c r="U22" s="87"/>
      <c r="V22" s="107"/>
      <c r="W22" s="107"/>
    </row>
    <row r="23" ht="32.9" customHeight="1" spans="1:23">
      <c r="A23" s="23" t="s">
        <v>196</v>
      </c>
      <c r="B23" s="104" t="s">
        <v>212</v>
      </c>
      <c r="C23" s="23" t="s">
        <v>211</v>
      </c>
      <c r="D23" s="23" t="s">
        <v>46</v>
      </c>
      <c r="E23" s="23" t="s">
        <v>85</v>
      </c>
      <c r="F23" s="23" t="s">
        <v>86</v>
      </c>
      <c r="G23" s="23" t="s">
        <v>204</v>
      </c>
      <c r="H23" s="23" t="s">
        <v>205</v>
      </c>
      <c r="I23" s="107">
        <v>1180000</v>
      </c>
      <c r="J23" s="107">
        <v>1180000</v>
      </c>
      <c r="K23" s="107">
        <v>1180000</v>
      </c>
      <c r="L23" s="107"/>
      <c r="M23" s="107"/>
      <c r="N23" s="107"/>
      <c r="O23" s="107"/>
      <c r="P23" s="107"/>
      <c r="Q23" s="107"/>
      <c r="R23" s="107"/>
      <c r="S23" s="107"/>
      <c r="T23" s="107"/>
      <c r="U23" s="87"/>
      <c r="V23" s="107"/>
      <c r="W23" s="107"/>
    </row>
    <row r="24" ht="18.75" customHeight="1" spans="1:23">
      <c r="A24" s="31" t="s">
        <v>93</v>
      </c>
      <c r="B24" s="32"/>
      <c r="C24" s="32"/>
      <c r="D24" s="32"/>
      <c r="E24" s="32"/>
      <c r="F24" s="32"/>
      <c r="G24" s="32"/>
      <c r="H24" s="33"/>
      <c r="I24" s="107">
        <v>5130000</v>
      </c>
      <c r="J24" s="107">
        <v>5130000</v>
      </c>
      <c r="K24" s="107">
        <v>5130000</v>
      </c>
      <c r="L24" s="107"/>
      <c r="M24" s="107"/>
      <c r="N24" s="107"/>
      <c r="O24" s="107"/>
      <c r="P24" s="107"/>
      <c r="Q24" s="107"/>
      <c r="R24" s="107"/>
      <c r="S24" s="107"/>
      <c r="T24" s="107"/>
      <c r="U24" s="87"/>
      <c r="V24" s="107"/>
      <c r="W24" s="107"/>
    </row>
  </sheetData>
  <mergeCells count="28">
    <mergeCell ref="A2:W2"/>
    <mergeCell ref="A3:I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J48"/>
  <sheetViews>
    <sheetView showZeros="0" workbookViewId="0">
      <selection activeCell="C7" sqref="$A7:$XFD48"/>
    </sheetView>
  </sheetViews>
  <sheetFormatPr defaultColWidth="9.14166666666667" defaultRowHeight="12" customHeight="1"/>
  <cols>
    <col min="1" max="1" width="34.2833333333333" customWidth="1"/>
    <col min="2" max="2" width="29" customWidth="1"/>
    <col min="3" max="3" width="17.175" customWidth="1"/>
    <col min="4" max="4" width="21.025"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52" t="s">
        <v>213</v>
      </c>
    </row>
    <row r="2" ht="28.5" customHeight="1" spans="1:10">
      <c r="A2" s="43" t="s">
        <v>214</v>
      </c>
      <c r="B2" s="27"/>
      <c r="C2" s="27"/>
      <c r="D2" s="27"/>
      <c r="E2" s="27"/>
      <c r="F2" s="44"/>
      <c r="G2" s="27"/>
      <c r="H2" s="44"/>
      <c r="I2" s="44"/>
      <c r="J2" s="27"/>
    </row>
    <row r="3" ht="15" customHeight="1" spans="1:1">
      <c r="A3" s="4" t="str">
        <f>"单位名称："&amp;"云南省固体废物管理中心"</f>
        <v>单位名称：云南省固体废物管理中心</v>
      </c>
    </row>
    <row r="4" ht="14.25" customHeight="1" spans="1:10">
      <c r="A4" s="45" t="s">
        <v>215</v>
      </c>
      <c r="B4" s="45" t="s">
        <v>216</v>
      </c>
      <c r="C4" s="45" t="s">
        <v>217</v>
      </c>
      <c r="D4" s="45" t="s">
        <v>218</v>
      </c>
      <c r="E4" s="45" t="s">
        <v>219</v>
      </c>
      <c r="F4" s="46" t="s">
        <v>220</v>
      </c>
      <c r="G4" s="45" t="s">
        <v>221</v>
      </c>
      <c r="H4" s="46" t="s">
        <v>222</v>
      </c>
      <c r="I4" s="46" t="s">
        <v>223</v>
      </c>
      <c r="J4" s="45" t="s">
        <v>224</v>
      </c>
    </row>
    <row r="5" ht="14.25" customHeight="1" spans="1:10">
      <c r="A5" s="45">
        <v>1</v>
      </c>
      <c r="B5" s="45">
        <v>2</v>
      </c>
      <c r="C5" s="45">
        <v>3</v>
      </c>
      <c r="D5" s="45">
        <v>4</v>
      </c>
      <c r="E5" s="45">
        <v>5</v>
      </c>
      <c r="F5" s="46">
        <v>6</v>
      </c>
      <c r="G5" s="45">
        <v>7</v>
      </c>
      <c r="H5" s="46">
        <v>8</v>
      </c>
      <c r="I5" s="46">
        <v>9</v>
      </c>
      <c r="J5" s="45">
        <v>10</v>
      </c>
    </row>
    <row r="6" ht="15" customHeight="1" spans="1:10">
      <c r="A6" s="50" t="s">
        <v>46</v>
      </c>
      <c r="B6" s="47"/>
      <c r="C6" s="47"/>
      <c r="D6" s="47"/>
      <c r="E6" s="48"/>
      <c r="F6" s="49"/>
      <c r="G6" s="48"/>
      <c r="H6" s="49"/>
      <c r="I6" s="49"/>
      <c r="J6" s="48"/>
    </row>
    <row r="7" ht="40" customHeight="1" spans="1:10">
      <c r="A7" s="102" t="s">
        <v>195</v>
      </c>
      <c r="B7" s="51" t="s">
        <v>225</v>
      </c>
      <c r="C7" s="51" t="s">
        <v>226</v>
      </c>
      <c r="D7" s="51" t="s">
        <v>227</v>
      </c>
      <c r="E7" s="50" t="s">
        <v>228</v>
      </c>
      <c r="F7" s="51" t="s">
        <v>229</v>
      </c>
      <c r="G7" s="50" t="s">
        <v>230</v>
      </c>
      <c r="H7" s="51" t="s">
        <v>231</v>
      </c>
      <c r="I7" s="51" t="s">
        <v>232</v>
      </c>
      <c r="J7" s="50" t="s">
        <v>228</v>
      </c>
    </row>
    <row r="8" ht="40" customHeight="1" spans="1:10">
      <c r="A8" s="102" t="s">
        <v>195</v>
      </c>
      <c r="B8" s="51" t="s">
        <v>225</v>
      </c>
      <c r="C8" s="51" t="s">
        <v>226</v>
      </c>
      <c r="D8" s="51" t="s">
        <v>227</v>
      </c>
      <c r="E8" s="50" t="s">
        <v>233</v>
      </c>
      <c r="F8" s="51" t="s">
        <v>229</v>
      </c>
      <c r="G8" s="50" t="s">
        <v>234</v>
      </c>
      <c r="H8" s="51" t="s">
        <v>235</v>
      </c>
      <c r="I8" s="51" t="s">
        <v>232</v>
      </c>
      <c r="J8" s="50" t="s">
        <v>233</v>
      </c>
    </row>
    <row r="9" ht="40" customHeight="1" spans="1:10">
      <c r="A9" s="102" t="s">
        <v>195</v>
      </c>
      <c r="B9" s="51" t="s">
        <v>225</v>
      </c>
      <c r="C9" s="51" t="s">
        <v>226</v>
      </c>
      <c r="D9" s="51" t="s">
        <v>227</v>
      </c>
      <c r="E9" s="50" t="s">
        <v>236</v>
      </c>
      <c r="F9" s="51" t="s">
        <v>229</v>
      </c>
      <c r="G9" s="50" t="s">
        <v>237</v>
      </c>
      <c r="H9" s="51" t="s">
        <v>235</v>
      </c>
      <c r="I9" s="51" t="s">
        <v>232</v>
      </c>
      <c r="J9" s="50" t="s">
        <v>238</v>
      </c>
    </row>
    <row r="10" ht="40" customHeight="1" spans="1:10">
      <c r="A10" s="102" t="s">
        <v>195</v>
      </c>
      <c r="B10" s="51" t="s">
        <v>225</v>
      </c>
      <c r="C10" s="51" t="s">
        <v>226</v>
      </c>
      <c r="D10" s="51" t="s">
        <v>227</v>
      </c>
      <c r="E10" s="50" t="s">
        <v>239</v>
      </c>
      <c r="F10" s="51" t="s">
        <v>240</v>
      </c>
      <c r="G10" s="50" t="s">
        <v>230</v>
      </c>
      <c r="H10" s="51" t="s">
        <v>241</v>
      </c>
      <c r="I10" s="51" t="s">
        <v>232</v>
      </c>
      <c r="J10" s="50" t="s">
        <v>239</v>
      </c>
    </row>
    <row r="11" ht="40" customHeight="1" spans="1:10">
      <c r="A11" s="102" t="s">
        <v>195</v>
      </c>
      <c r="B11" s="51" t="s">
        <v>225</v>
      </c>
      <c r="C11" s="51" t="s">
        <v>226</v>
      </c>
      <c r="D11" s="51" t="s">
        <v>227</v>
      </c>
      <c r="E11" s="50" t="s">
        <v>242</v>
      </c>
      <c r="F11" s="51" t="s">
        <v>240</v>
      </c>
      <c r="G11" s="50" t="s">
        <v>243</v>
      </c>
      <c r="H11" s="51" t="s">
        <v>241</v>
      </c>
      <c r="I11" s="51" t="s">
        <v>232</v>
      </c>
      <c r="J11" s="50" t="s">
        <v>242</v>
      </c>
    </row>
    <row r="12" ht="40" customHeight="1" spans="1:10">
      <c r="A12" s="102" t="s">
        <v>195</v>
      </c>
      <c r="B12" s="51" t="s">
        <v>225</v>
      </c>
      <c r="C12" s="51" t="s">
        <v>226</v>
      </c>
      <c r="D12" s="51" t="s">
        <v>227</v>
      </c>
      <c r="E12" s="50" t="s">
        <v>244</v>
      </c>
      <c r="F12" s="51" t="s">
        <v>240</v>
      </c>
      <c r="G12" s="50" t="s">
        <v>245</v>
      </c>
      <c r="H12" s="51" t="s">
        <v>246</v>
      </c>
      <c r="I12" s="51" t="s">
        <v>232</v>
      </c>
      <c r="J12" s="50" t="s">
        <v>244</v>
      </c>
    </row>
    <row r="13" ht="40" customHeight="1" spans="1:10">
      <c r="A13" s="102" t="s">
        <v>195</v>
      </c>
      <c r="B13" s="51" t="s">
        <v>225</v>
      </c>
      <c r="C13" s="51" t="s">
        <v>226</v>
      </c>
      <c r="D13" s="51" t="s">
        <v>227</v>
      </c>
      <c r="E13" s="50" t="s">
        <v>247</v>
      </c>
      <c r="F13" s="51" t="s">
        <v>229</v>
      </c>
      <c r="G13" s="50" t="s">
        <v>114</v>
      </c>
      <c r="H13" s="51" t="s">
        <v>235</v>
      </c>
      <c r="I13" s="51" t="s">
        <v>232</v>
      </c>
      <c r="J13" s="50" t="s">
        <v>247</v>
      </c>
    </row>
    <row r="14" ht="40" customHeight="1" spans="1:10">
      <c r="A14" s="102" t="s">
        <v>195</v>
      </c>
      <c r="B14" s="51" t="s">
        <v>225</v>
      </c>
      <c r="C14" s="51" t="s">
        <v>226</v>
      </c>
      <c r="D14" s="51" t="s">
        <v>227</v>
      </c>
      <c r="E14" s="50" t="s">
        <v>248</v>
      </c>
      <c r="F14" s="51" t="s">
        <v>229</v>
      </c>
      <c r="G14" s="50" t="s">
        <v>249</v>
      </c>
      <c r="H14" s="51" t="s">
        <v>235</v>
      </c>
      <c r="I14" s="51" t="s">
        <v>232</v>
      </c>
      <c r="J14" s="50" t="s">
        <v>248</v>
      </c>
    </row>
    <row r="15" ht="40" customHeight="1" spans="1:10">
      <c r="A15" s="102" t="s">
        <v>195</v>
      </c>
      <c r="B15" s="51" t="s">
        <v>225</v>
      </c>
      <c r="C15" s="51" t="s">
        <v>226</v>
      </c>
      <c r="D15" s="51" t="s">
        <v>250</v>
      </c>
      <c r="E15" s="50" t="s">
        <v>251</v>
      </c>
      <c r="F15" s="51" t="s">
        <v>229</v>
      </c>
      <c r="G15" s="50" t="s">
        <v>249</v>
      </c>
      <c r="H15" s="51" t="s">
        <v>235</v>
      </c>
      <c r="I15" s="51" t="s">
        <v>232</v>
      </c>
      <c r="J15" s="50" t="s">
        <v>251</v>
      </c>
    </row>
    <row r="16" ht="40" customHeight="1" spans="1:10">
      <c r="A16" s="102" t="s">
        <v>195</v>
      </c>
      <c r="B16" s="51" t="s">
        <v>225</v>
      </c>
      <c r="C16" s="51" t="s">
        <v>226</v>
      </c>
      <c r="D16" s="51" t="s">
        <v>250</v>
      </c>
      <c r="E16" s="50" t="s">
        <v>252</v>
      </c>
      <c r="F16" s="51" t="s">
        <v>229</v>
      </c>
      <c r="G16" s="50" t="s">
        <v>249</v>
      </c>
      <c r="H16" s="51" t="s">
        <v>235</v>
      </c>
      <c r="I16" s="51" t="s">
        <v>232</v>
      </c>
      <c r="J16" s="50" t="s">
        <v>252</v>
      </c>
    </row>
    <row r="17" ht="40" customHeight="1" spans="1:10">
      <c r="A17" s="102" t="s">
        <v>195</v>
      </c>
      <c r="B17" s="51" t="s">
        <v>225</v>
      </c>
      <c r="C17" s="51" t="s">
        <v>226</v>
      </c>
      <c r="D17" s="51" t="s">
        <v>250</v>
      </c>
      <c r="E17" s="50" t="s">
        <v>253</v>
      </c>
      <c r="F17" s="51" t="s">
        <v>229</v>
      </c>
      <c r="G17" s="50" t="s">
        <v>249</v>
      </c>
      <c r="H17" s="51" t="s">
        <v>235</v>
      </c>
      <c r="I17" s="51" t="s">
        <v>232</v>
      </c>
      <c r="J17" s="50" t="s">
        <v>253</v>
      </c>
    </row>
    <row r="18" ht="40" customHeight="1" spans="1:10">
      <c r="A18" s="102" t="s">
        <v>195</v>
      </c>
      <c r="B18" s="51" t="s">
        <v>225</v>
      </c>
      <c r="C18" s="51" t="s">
        <v>226</v>
      </c>
      <c r="D18" s="51" t="s">
        <v>250</v>
      </c>
      <c r="E18" s="50" t="s">
        <v>254</v>
      </c>
      <c r="F18" s="51" t="s">
        <v>229</v>
      </c>
      <c r="G18" s="50" t="s">
        <v>249</v>
      </c>
      <c r="H18" s="51" t="s">
        <v>235</v>
      </c>
      <c r="I18" s="51" t="s">
        <v>232</v>
      </c>
      <c r="J18" s="50" t="s">
        <v>254</v>
      </c>
    </row>
    <row r="19" ht="40" customHeight="1" spans="1:10">
      <c r="A19" s="102" t="s">
        <v>195</v>
      </c>
      <c r="B19" s="51" t="s">
        <v>225</v>
      </c>
      <c r="C19" s="51" t="s">
        <v>255</v>
      </c>
      <c r="D19" s="51" t="s">
        <v>256</v>
      </c>
      <c r="E19" s="50" t="s">
        <v>257</v>
      </c>
      <c r="F19" s="51" t="s">
        <v>240</v>
      </c>
      <c r="G19" s="50" t="s">
        <v>258</v>
      </c>
      <c r="H19" s="51" t="s">
        <v>231</v>
      </c>
      <c r="I19" s="51" t="s">
        <v>232</v>
      </c>
      <c r="J19" s="50" t="s">
        <v>257</v>
      </c>
    </row>
    <row r="20" ht="40" customHeight="1" spans="1:10">
      <c r="A20" s="102" t="s">
        <v>195</v>
      </c>
      <c r="B20" s="51" t="s">
        <v>225</v>
      </c>
      <c r="C20" s="51" t="s">
        <v>255</v>
      </c>
      <c r="D20" s="51" t="s">
        <v>259</v>
      </c>
      <c r="E20" s="50" t="s">
        <v>260</v>
      </c>
      <c r="F20" s="51" t="s">
        <v>240</v>
      </c>
      <c r="G20" s="50" t="s">
        <v>261</v>
      </c>
      <c r="H20" s="51" t="s">
        <v>231</v>
      </c>
      <c r="I20" s="51" t="s">
        <v>232</v>
      </c>
      <c r="J20" s="50" t="s">
        <v>260</v>
      </c>
    </row>
    <row r="21" ht="40" customHeight="1" spans="1:10">
      <c r="A21" s="102" t="s">
        <v>195</v>
      </c>
      <c r="B21" s="51" t="s">
        <v>225</v>
      </c>
      <c r="C21" s="51" t="s">
        <v>255</v>
      </c>
      <c r="D21" s="51" t="s">
        <v>259</v>
      </c>
      <c r="E21" s="50" t="s">
        <v>262</v>
      </c>
      <c r="F21" s="51" t="s">
        <v>240</v>
      </c>
      <c r="G21" s="50" t="s">
        <v>234</v>
      </c>
      <c r="H21" s="51" t="s">
        <v>231</v>
      </c>
      <c r="I21" s="51" t="s">
        <v>232</v>
      </c>
      <c r="J21" s="50" t="s">
        <v>262</v>
      </c>
    </row>
    <row r="22" ht="40" customHeight="1" spans="1:10">
      <c r="A22" s="102" t="s">
        <v>195</v>
      </c>
      <c r="B22" s="51" t="s">
        <v>225</v>
      </c>
      <c r="C22" s="51" t="s">
        <v>255</v>
      </c>
      <c r="D22" s="51" t="s">
        <v>259</v>
      </c>
      <c r="E22" s="50" t="s">
        <v>263</v>
      </c>
      <c r="F22" s="51" t="s">
        <v>240</v>
      </c>
      <c r="G22" s="50" t="s">
        <v>264</v>
      </c>
      <c r="H22" s="51" t="s">
        <v>231</v>
      </c>
      <c r="I22" s="51" t="s">
        <v>232</v>
      </c>
      <c r="J22" s="50" t="s">
        <v>263</v>
      </c>
    </row>
    <row r="23" ht="40" customHeight="1" spans="1:10">
      <c r="A23" s="102" t="s">
        <v>195</v>
      </c>
      <c r="B23" s="51" t="s">
        <v>225</v>
      </c>
      <c r="C23" s="51" t="s">
        <v>265</v>
      </c>
      <c r="D23" s="51" t="s">
        <v>266</v>
      </c>
      <c r="E23" s="50" t="s">
        <v>267</v>
      </c>
      <c r="F23" s="51" t="s">
        <v>240</v>
      </c>
      <c r="G23" s="50" t="s">
        <v>264</v>
      </c>
      <c r="H23" s="51" t="s">
        <v>231</v>
      </c>
      <c r="I23" s="51" t="s">
        <v>232</v>
      </c>
      <c r="J23" s="50" t="s">
        <v>267</v>
      </c>
    </row>
    <row r="24" ht="40" customHeight="1" spans="1:10">
      <c r="A24" s="102" t="s">
        <v>195</v>
      </c>
      <c r="B24" s="51" t="s">
        <v>225</v>
      </c>
      <c r="C24" s="51" t="s">
        <v>265</v>
      </c>
      <c r="D24" s="51" t="s">
        <v>266</v>
      </c>
      <c r="E24" s="50" t="s">
        <v>268</v>
      </c>
      <c r="F24" s="51" t="s">
        <v>240</v>
      </c>
      <c r="G24" s="50" t="s">
        <v>264</v>
      </c>
      <c r="H24" s="51" t="s">
        <v>231</v>
      </c>
      <c r="I24" s="51" t="s">
        <v>232</v>
      </c>
      <c r="J24" s="50" t="s">
        <v>268</v>
      </c>
    </row>
    <row r="25" ht="40" customHeight="1" spans="1:10">
      <c r="A25" s="102" t="s">
        <v>195</v>
      </c>
      <c r="B25" s="51" t="s">
        <v>225</v>
      </c>
      <c r="C25" s="51" t="s">
        <v>265</v>
      </c>
      <c r="D25" s="51" t="s">
        <v>266</v>
      </c>
      <c r="E25" s="50" t="s">
        <v>269</v>
      </c>
      <c r="F25" s="51" t="s">
        <v>240</v>
      </c>
      <c r="G25" s="50" t="s">
        <v>264</v>
      </c>
      <c r="H25" s="51" t="s">
        <v>231</v>
      </c>
      <c r="I25" s="51" t="s">
        <v>232</v>
      </c>
      <c r="J25" s="50" t="s">
        <v>269</v>
      </c>
    </row>
    <row r="26" ht="40" customHeight="1" spans="1:10">
      <c r="A26" s="102" t="s">
        <v>195</v>
      </c>
      <c r="B26" s="51" t="s">
        <v>225</v>
      </c>
      <c r="C26" s="51" t="s">
        <v>265</v>
      </c>
      <c r="D26" s="51" t="s">
        <v>266</v>
      </c>
      <c r="E26" s="50" t="s">
        <v>270</v>
      </c>
      <c r="F26" s="51" t="s">
        <v>240</v>
      </c>
      <c r="G26" s="50" t="s">
        <v>264</v>
      </c>
      <c r="H26" s="51" t="s">
        <v>231</v>
      </c>
      <c r="I26" s="51" t="s">
        <v>232</v>
      </c>
      <c r="J26" s="50" t="s">
        <v>270</v>
      </c>
    </row>
    <row r="27" ht="40" customHeight="1" spans="1:10">
      <c r="A27" s="102" t="s">
        <v>206</v>
      </c>
      <c r="B27" s="51" t="s">
        <v>271</v>
      </c>
      <c r="C27" s="51" t="s">
        <v>226</v>
      </c>
      <c r="D27" s="51" t="s">
        <v>227</v>
      </c>
      <c r="E27" s="50" t="s">
        <v>236</v>
      </c>
      <c r="F27" s="51" t="s">
        <v>229</v>
      </c>
      <c r="G27" s="50" t="s">
        <v>237</v>
      </c>
      <c r="H27" s="51" t="s">
        <v>235</v>
      </c>
      <c r="I27" s="51" t="s">
        <v>232</v>
      </c>
      <c r="J27" s="50" t="s">
        <v>236</v>
      </c>
    </row>
    <row r="28" ht="40" customHeight="1" spans="1:10">
      <c r="A28" s="102" t="s">
        <v>206</v>
      </c>
      <c r="B28" s="51" t="s">
        <v>271</v>
      </c>
      <c r="C28" s="51" t="s">
        <v>226</v>
      </c>
      <c r="D28" s="51" t="s">
        <v>227</v>
      </c>
      <c r="E28" s="50" t="s">
        <v>272</v>
      </c>
      <c r="F28" s="51" t="s">
        <v>229</v>
      </c>
      <c r="G28" s="50" t="s">
        <v>234</v>
      </c>
      <c r="H28" s="51" t="s">
        <v>235</v>
      </c>
      <c r="I28" s="51" t="s">
        <v>232</v>
      </c>
      <c r="J28" s="50" t="s">
        <v>233</v>
      </c>
    </row>
    <row r="29" ht="40" customHeight="1" spans="1:10">
      <c r="A29" s="102" t="s">
        <v>206</v>
      </c>
      <c r="B29" s="51" t="s">
        <v>271</v>
      </c>
      <c r="C29" s="51" t="s">
        <v>226</v>
      </c>
      <c r="D29" s="51" t="s">
        <v>227</v>
      </c>
      <c r="E29" s="50" t="s">
        <v>248</v>
      </c>
      <c r="F29" s="51" t="s">
        <v>229</v>
      </c>
      <c r="G29" s="50" t="s">
        <v>249</v>
      </c>
      <c r="H29" s="51" t="s">
        <v>235</v>
      </c>
      <c r="I29" s="51" t="s">
        <v>232</v>
      </c>
      <c r="J29" s="50" t="s">
        <v>248</v>
      </c>
    </row>
    <row r="30" ht="40" customHeight="1" spans="1:10">
      <c r="A30" s="102" t="s">
        <v>206</v>
      </c>
      <c r="B30" s="51" t="s">
        <v>271</v>
      </c>
      <c r="C30" s="51" t="s">
        <v>226</v>
      </c>
      <c r="D30" s="51" t="s">
        <v>227</v>
      </c>
      <c r="E30" s="50" t="s">
        <v>228</v>
      </c>
      <c r="F30" s="51" t="s">
        <v>229</v>
      </c>
      <c r="G30" s="50" t="s">
        <v>230</v>
      </c>
      <c r="H30" s="51" t="s">
        <v>231</v>
      </c>
      <c r="I30" s="51" t="s">
        <v>232</v>
      </c>
      <c r="J30" s="50" t="s">
        <v>273</v>
      </c>
    </row>
    <row r="31" ht="40" customHeight="1" spans="1:10">
      <c r="A31" s="102" t="s">
        <v>206</v>
      </c>
      <c r="B31" s="51" t="s">
        <v>271</v>
      </c>
      <c r="C31" s="51" t="s">
        <v>226</v>
      </c>
      <c r="D31" s="51" t="s">
        <v>227</v>
      </c>
      <c r="E31" s="50" t="s">
        <v>239</v>
      </c>
      <c r="F31" s="51" t="s">
        <v>240</v>
      </c>
      <c r="G31" s="50" t="s">
        <v>230</v>
      </c>
      <c r="H31" s="51" t="s">
        <v>241</v>
      </c>
      <c r="I31" s="51" t="s">
        <v>232</v>
      </c>
      <c r="J31" s="50" t="s">
        <v>239</v>
      </c>
    </row>
    <row r="32" ht="40" customHeight="1" spans="1:10">
      <c r="A32" s="102" t="s">
        <v>206</v>
      </c>
      <c r="B32" s="51" t="s">
        <v>271</v>
      </c>
      <c r="C32" s="51" t="s">
        <v>226</v>
      </c>
      <c r="D32" s="51" t="s">
        <v>227</v>
      </c>
      <c r="E32" s="50" t="s">
        <v>244</v>
      </c>
      <c r="F32" s="51" t="s">
        <v>240</v>
      </c>
      <c r="G32" s="50" t="s">
        <v>245</v>
      </c>
      <c r="H32" s="51" t="s">
        <v>246</v>
      </c>
      <c r="I32" s="51" t="s">
        <v>232</v>
      </c>
      <c r="J32" s="50" t="s">
        <v>244</v>
      </c>
    </row>
    <row r="33" ht="40" customHeight="1" spans="1:10">
      <c r="A33" s="102" t="s">
        <v>206</v>
      </c>
      <c r="B33" s="51" t="s">
        <v>271</v>
      </c>
      <c r="C33" s="51" t="s">
        <v>255</v>
      </c>
      <c r="D33" s="51" t="s">
        <v>256</v>
      </c>
      <c r="E33" s="50" t="s">
        <v>257</v>
      </c>
      <c r="F33" s="51" t="s">
        <v>240</v>
      </c>
      <c r="G33" s="50" t="s">
        <v>258</v>
      </c>
      <c r="H33" s="51" t="s">
        <v>231</v>
      </c>
      <c r="I33" s="51" t="s">
        <v>232</v>
      </c>
      <c r="J33" s="50" t="s">
        <v>257</v>
      </c>
    </row>
    <row r="34" ht="40" customHeight="1" spans="1:10">
      <c r="A34" s="102" t="s">
        <v>206</v>
      </c>
      <c r="B34" s="51" t="s">
        <v>271</v>
      </c>
      <c r="C34" s="51" t="s">
        <v>255</v>
      </c>
      <c r="D34" s="51" t="s">
        <v>259</v>
      </c>
      <c r="E34" s="50" t="s">
        <v>274</v>
      </c>
      <c r="F34" s="51" t="s">
        <v>240</v>
      </c>
      <c r="G34" s="50" t="s">
        <v>234</v>
      </c>
      <c r="H34" s="51" t="s">
        <v>231</v>
      </c>
      <c r="I34" s="51" t="s">
        <v>232</v>
      </c>
      <c r="J34" s="50" t="s">
        <v>274</v>
      </c>
    </row>
    <row r="35" ht="40" customHeight="1" spans="1:10">
      <c r="A35" s="102" t="s">
        <v>206</v>
      </c>
      <c r="B35" s="51" t="s">
        <v>271</v>
      </c>
      <c r="C35" s="51" t="s">
        <v>255</v>
      </c>
      <c r="D35" s="51" t="s">
        <v>259</v>
      </c>
      <c r="E35" s="50" t="s">
        <v>263</v>
      </c>
      <c r="F35" s="51" t="s">
        <v>240</v>
      </c>
      <c r="G35" s="50" t="s">
        <v>264</v>
      </c>
      <c r="H35" s="51" t="s">
        <v>231</v>
      </c>
      <c r="I35" s="51" t="s">
        <v>232</v>
      </c>
      <c r="J35" s="50" t="s">
        <v>263</v>
      </c>
    </row>
    <row r="36" ht="40" customHeight="1" spans="1:10">
      <c r="A36" s="102" t="s">
        <v>206</v>
      </c>
      <c r="B36" s="51" t="s">
        <v>271</v>
      </c>
      <c r="C36" s="51" t="s">
        <v>265</v>
      </c>
      <c r="D36" s="51" t="s">
        <v>266</v>
      </c>
      <c r="E36" s="50" t="s">
        <v>268</v>
      </c>
      <c r="F36" s="51" t="s">
        <v>240</v>
      </c>
      <c r="G36" s="50" t="s">
        <v>264</v>
      </c>
      <c r="H36" s="51" t="s">
        <v>231</v>
      </c>
      <c r="I36" s="51" t="s">
        <v>232</v>
      </c>
      <c r="J36" s="50" t="s">
        <v>268</v>
      </c>
    </row>
    <row r="37" ht="40" customHeight="1" spans="1:10">
      <c r="A37" s="102" t="s">
        <v>211</v>
      </c>
      <c r="B37" s="51" t="s">
        <v>275</v>
      </c>
      <c r="C37" s="51" t="s">
        <v>226</v>
      </c>
      <c r="D37" s="51" t="s">
        <v>227</v>
      </c>
      <c r="E37" s="50" t="s">
        <v>276</v>
      </c>
      <c r="F37" s="51" t="s">
        <v>229</v>
      </c>
      <c r="G37" s="50" t="s">
        <v>230</v>
      </c>
      <c r="H37" s="51" t="s">
        <v>231</v>
      </c>
      <c r="I37" s="51" t="s">
        <v>232</v>
      </c>
      <c r="J37" s="50" t="s">
        <v>277</v>
      </c>
    </row>
    <row r="38" ht="40" customHeight="1" spans="1:10">
      <c r="A38" s="102" t="s">
        <v>211</v>
      </c>
      <c r="B38" s="51" t="s">
        <v>275</v>
      </c>
      <c r="C38" s="51" t="s">
        <v>226</v>
      </c>
      <c r="D38" s="51" t="s">
        <v>227</v>
      </c>
      <c r="E38" s="50" t="s">
        <v>278</v>
      </c>
      <c r="F38" s="51" t="s">
        <v>229</v>
      </c>
      <c r="G38" s="50" t="s">
        <v>279</v>
      </c>
      <c r="H38" s="51" t="s">
        <v>280</v>
      </c>
      <c r="I38" s="51" t="s">
        <v>232</v>
      </c>
      <c r="J38" s="50" t="s">
        <v>281</v>
      </c>
    </row>
    <row r="39" ht="40" customHeight="1" spans="1:10">
      <c r="A39" s="102" t="s">
        <v>211</v>
      </c>
      <c r="B39" s="51" t="s">
        <v>275</v>
      </c>
      <c r="C39" s="51" t="s">
        <v>226</v>
      </c>
      <c r="D39" s="51" t="s">
        <v>227</v>
      </c>
      <c r="E39" s="50" t="s">
        <v>282</v>
      </c>
      <c r="F39" s="51" t="s">
        <v>229</v>
      </c>
      <c r="G39" s="50" t="s">
        <v>279</v>
      </c>
      <c r="H39" s="51" t="s">
        <v>235</v>
      </c>
      <c r="I39" s="51" t="s">
        <v>232</v>
      </c>
      <c r="J39" s="50" t="s">
        <v>283</v>
      </c>
    </row>
    <row r="40" ht="40" customHeight="1" spans="1:10">
      <c r="A40" s="102" t="s">
        <v>211</v>
      </c>
      <c r="B40" s="51" t="s">
        <v>275</v>
      </c>
      <c r="C40" s="51" t="s">
        <v>226</v>
      </c>
      <c r="D40" s="51" t="s">
        <v>227</v>
      </c>
      <c r="E40" s="50" t="s">
        <v>284</v>
      </c>
      <c r="F40" s="51" t="s">
        <v>229</v>
      </c>
      <c r="G40" s="50" t="s">
        <v>279</v>
      </c>
      <c r="H40" s="51" t="s">
        <v>235</v>
      </c>
      <c r="I40" s="51" t="s">
        <v>232</v>
      </c>
      <c r="J40" s="50" t="s">
        <v>285</v>
      </c>
    </row>
    <row r="41" ht="40" customHeight="1" spans="1:10">
      <c r="A41" s="102" t="s">
        <v>211</v>
      </c>
      <c r="B41" s="51" t="s">
        <v>275</v>
      </c>
      <c r="C41" s="51" t="s">
        <v>226</v>
      </c>
      <c r="D41" s="51" t="s">
        <v>227</v>
      </c>
      <c r="E41" s="50" t="s">
        <v>286</v>
      </c>
      <c r="F41" s="51" t="s">
        <v>240</v>
      </c>
      <c r="G41" s="50" t="s">
        <v>230</v>
      </c>
      <c r="H41" s="51" t="s">
        <v>246</v>
      </c>
      <c r="I41" s="51" t="s">
        <v>232</v>
      </c>
      <c r="J41" s="50" t="s">
        <v>287</v>
      </c>
    </row>
    <row r="42" ht="40" customHeight="1" spans="1:10">
      <c r="A42" s="102" t="s">
        <v>211</v>
      </c>
      <c r="B42" s="51" t="s">
        <v>275</v>
      </c>
      <c r="C42" s="51" t="s">
        <v>226</v>
      </c>
      <c r="D42" s="51" t="s">
        <v>227</v>
      </c>
      <c r="E42" s="50" t="s">
        <v>288</v>
      </c>
      <c r="F42" s="51" t="s">
        <v>229</v>
      </c>
      <c r="G42" s="50" t="s">
        <v>279</v>
      </c>
      <c r="H42" s="51" t="s">
        <v>235</v>
      </c>
      <c r="I42" s="51" t="s">
        <v>232</v>
      </c>
      <c r="J42" s="50" t="s">
        <v>289</v>
      </c>
    </row>
    <row r="43" ht="40" customHeight="1" spans="1:10">
      <c r="A43" s="102" t="s">
        <v>211</v>
      </c>
      <c r="B43" s="51" t="s">
        <v>275</v>
      </c>
      <c r="C43" s="51" t="s">
        <v>226</v>
      </c>
      <c r="D43" s="51" t="s">
        <v>227</v>
      </c>
      <c r="E43" s="50" t="s">
        <v>290</v>
      </c>
      <c r="F43" s="51" t="s">
        <v>229</v>
      </c>
      <c r="G43" s="50" t="s">
        <v>279</v>
      </c>
      <c r="H43" s="51" t="s">
        <v>291</v>
      </c>
      <c r="I43" s="51" t="s">
        <v>232</v>
      </c>
      <c r="J43" s="50" t="s">
        <v>292</v>
      </c>
    </row>
    <row r="44" ht="40" customHeight="1" spans="1:10">
      <c r="A44" s="102" t="s">
        <v>211</v>
      </c>
      <c r="B44" s="51" t="s">
        <v>275</v>
      </c>
      <c r="C44" s="51" t="s">
        <v>226</v>
      </c>
      <c r="D44" s="51" t="s">
        <v>250</v>
      </c>
      <c r="E44" s="50" t="s">
        <v>293</v>
      </c>
      <c r="F44" s="51" t="s">
        <v>229</v>
      </c>
      <c r="G44" s="50" t="s">
        <v>264</v>
      </c>
      <c r="H44" s="51" t="s">
        <v>231</v>
      </c>
      <c r="I44" s="51" t="s">
        <v>232</v>
      </c>
      <c r="J44" s="50" t="s">
        <v>294</v>
      </c>
    </row>
    <row r="45" ht="40" customHeight="1" spans="1:10">
      <c r="A45" s="102" t="s">
        <v>211</v>
      </c>
      <c r="B45" s="51" t="s">
        <v>275</v>
      </c>
      <c r="C45" s="51" t="s">
        <v>255</v>
      </c>
      <c r="D45" s="51" t="s">
        <v>259</v>
      </c>
      <c r="E45" s="50" t="s">
        <v>295</v>
      </c>
      <c r="F45" s="51" t="s">
        <v>229</v>
      </c>
      <c r="G45" s="50" t="s">
        <v>279</v>
      </c>
      <c r="H45" s="51" t="s">
        <v>235</v>
      </c>
      <c r="I45" s="51" t="s">
        <v>232</v>
      </c>
      <c r="J45" s="50" t="s">
        <v>296</v>
      </c>
    </row>
    <row r="46" ht="40" customHeight="1" spans="1:10">
      <c r="A46" s="102" t="s">
        <v>211</v>
      </c>
      <c r="B46" s="51" t="s">
        <v>275</v>
      </c>
      <c r="C46" s="51" t="s">
        <v>255</v>
      </c>
      <c r="D46" s="51" t="s">
        <v>259</v>
      </c>
      <c r="E46" s="50" t="s">
        <v>297</v>
      </c>
      <c r="F46" s="51" t="s">
        <v>229</v>
      </c>
      <c r="G46" s="50" t="s">
        <v>279</v>
      </c>
      <c r="H46" s="51" t="s">
        <v>280</v>
      </c>
      <c r="I46" s="51" t="s">
        <v>232</v>
      </c>
      <c r="J46" s="50" t="s">
        <v>298</v>
      </c>
    </row>
    <row r="47" ht="40" customHeight="1" spans="1:10">
      <c r="A47" s="102" t="s">
        <v>211</v>
      </c>
      <c r="B47" s="51" t="s">
        <v>275</v>
      </c>
      <c r="C47" s="51" t="s">
        <v>265</v>
      </c>
      <c r="D47" s="51" t="s">
        <v>266</v>
      </c>
      <c r="E47" s="50" t="s">
        <v>299</v>
      </c>
      <c r="F47" s="51" t="s">
        <v>240</v>
      </c>
      <c r="G47" s="50" t="s">
        <v>264</v>
      </c>
      <c r="H47" s="51" t="s">
        <v>231</v>
      </c>
      <c r="I47" s="51" t="s">
        <v>232</v>
      </c>
      <c r="J47" s="50" t="s">
        <v>300</v>
      </c>
    </row>
    <row r="48" ht="40" customHeight="1" spans="1:10">
      <c r="A48" s="102" t="s">
        <v>211</v>
      </c>
      <c r="B48" s="51" t="s">
        <v>275</v>
      </c>
      <c r="C48" s="51" t="s">
        <v>265</v>
      </c>
      <c r="D48" s="51" t="s">
        <v>266</v>
      </c>
      <c r="E48" s="50" t="s">
        <v>301</v>
      </c>
      <c r="F48" s="51" t="s">
        <v>240</v>
      </c>
      <c r="G48" s="50" t="s">
        <v>264</v>
      </c>
      <c r="H48" s="51" t="s">
        <v>231</v>
      </c>
      <c r="I48" s="51" t="s">
        <v>232</v>
      </c>
      <c r="J48" s="50" t="s">
        <v>302</v>
      </c>
    </row>
  </sheetData>
  <mergeCells count="8">
    <mergeCell ref="A2:J2"/>
    <mergeCell ref="A3:H3"/>
    <mergeCell ref="A7:A26"/>
    <mergeCell ref="A27:A36"/>
    <mergeCell ref="A37:A48"/>
    <mergeCell ref="B7:B26"/>
    <mergeCell ref="B27:B36"/>
    <mergeCell ref="B37:B4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cp:lastModifiedBy>
  <dcterms:created xsi:type="dcterms:W3CDTF">2025-01-26T08:35:00Z</dcterms:created>
  <dcterms:modified xsi:type="dcterms:W3CDTF">2025-02-07T03:38:04Z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C14B4BAFCAC14BD2B7A16F1B3C16BE05_12</vt:lpwstr>
  </property>
  <property fmtid="{D5CDD505-2E9C-101B-9397-08002B2CF9AE}" pid="3" name="KSOProductBuildVer">
    <vt:lpwstr>2052-10.8.0.6018</vt:lpwstr>
  </property>
</Properties>
</file>